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84" yWindow="120" windowWidth="14628" windowHeight="8736" activeTab="2"/>
  </bookViews>
  <sheets>
    <sheet name="S1" sheetId="1" r:id="rId1"/>
    <sheet name="S2" sheetId="2" r:id="rId2"/>
    <sheet name="S3" sheetId="3" r:id="rId3"/>
    <sheet name="S4" sheetId="4" r:id="rId4"/>
    <sheet name="OPEN" sheetId="5" r:id="rId5"/>
    <sheet name="S3+" sheetId="6" r:id="rId6"/>
  </sheets>
  <definedNames>
    <definedName name="_xlnm.Print_Area" localSheetId="4">OPEN!$A$1:$I$13</definedName>
    <definedName name="_xlnm.Print_Area" localSheetId="0">'S1'!$A$1:$G$16</definedName>
    <definedName name="_xlnm.Print_Area" localSheetId="1">'S2'!$A$1:$I$20</definedName>
    <definedName name="_xlnm.Print_Area" localSheetId="2">'S3'!$A$1:$I$49</definedName>
    <definedName name="_xlnm.Print_Area" localSheetId="3">'S4'!$A$31:$H$56</definedName>
  </definedNames>
  <calcPr calcId="125725"/>
</workbook>
</file>

<file path=xl/calcChain.xml><?xml version="1.0" encoding="utf-8"?>
<calcChain xmlns="http://schemas.openxmlformats.org/spreadsheetml/2006/main">
  <c r="N13" i="3"/>
  <c r="N14"/>
  <c r="N12"/>
  <c r="M12"/>
  <c r="N15" i="4"/>
  <c r="N16"/>
  <c r="N17" s="1"/>
  <c r="M4"/>
  <c r="M6"/>
  <c r="M7"/>
  <c r="M8"/>
  <c r="M9"/>
  <c r="M10"/>
  <c r="M11"/>
  <c r="M12"/>
  <c r="M13"/>
  <c r="M14"/>
  <c r="M15"/>
  <c r="M16"/>
  <c r="M17"/>
  <c r="M5"/>
  <c r="M5" i="3"/>
  <c r="M6"/>
  <c r="M7"/>
  <c r="M8"/>
  <c r="M9"/>
  <c r="M10"/>
  <c r="M11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4"/>
  <c r="K5" i="6"/>
  <c r="K6"/>
  <c r="K7"/>
  <c r="K8"/>
  <c r="K9"/>
  <c r="K10"/>
  <c r="K11"/>
  <c r="K12"/>
  <c r="K13"/>
  <c r="K14"/>
  <c r="K15"/>
  <c r="K16"/>
  <c r="K4"/>
  <c r="L6"/>
  <c r="L7"/>
  <c r="L8" s="1"/>
  <c r="L9" s="1"/>
  <c r="L10" s="1"/>
  <c r="L11" s="1"/>
  <c r="L12" s="1"/>
  <c r="L13" s="1"/>
  <c r="L14" s="1"/>
  <c r="L15" s="1"/>
  <c r="L16" s="1"/>
  <c r="L5"/>
  <c r="M5" i="2"/>
  <c r="M6"/>
  <c r="M7"/>
  <c r="M8"/>
  <c r="M9"/>
  <c r="M10"/>
  <c r="M11"/>
  <c r="M12"/>
  <c r="M13"/>
  <c r="M14"/>
  <c r="M15"/>
  <c r="M4"/>
  <c r="N6"/>
  <c r="N7"/>
  <c r="N8" s="1"/>
  <c r="N9" s="1"/>
  <c r="N10" s="1"/>
  <c r="N11" s="1"/>
  <c r="N12" s="1"/>
  <c r="N13" s="1"/>
  <c r="N14" s="1"/>
  <c r="N15" s="1"/>
  <c r="K7" i="1"/>
  <c r="K6"/>
  <c r="M10" i="5"/>
  <c r="M9"/>
  <c r="M17"/>
  <c r="M4"/>
  <c r="M5"/>
  <c r="M6"/>
  <c r="M7"/>
  <c r="M8"/>
  <c r="L6" i="1"/>
  <c r="L7"/>
  <c r="K33" i="6"/>
  <c r="N5" i="5"/>
  <c r="N6" s="1"/>
  <c r="N7" s="1"/>
  <c r="N8" s="1"/>
  <c r="N9" s="1"/>
  <c r="N10" s="1"/>
  <c r="N5" i="3"/>
  <c r="N6" s="1"/>
  <c r="N7" s="1"/>
  <c r="N8" s="1"/>
  <c r="N9" s="1"/>
  <c r="N10" s="1"/>
  <c r="N11" s="1"/>
  <c r="N5" i="2"/>
  <c r="M21" i="5"/>
  <c r="M20"/>
  <c r="M19"/>
  <c r="M18"/>
  <c r="N5" i="4"/>
  <c r="N6" s="1"/>
  <c r="N7" s="1"/>
  <c r="N8" s="1"/>
  <c r="N9" s="1"/>
  <c r="N10" s="1"/>
  <c r="N11" s="1"/>
  <c r="N12" s="1"/>
  <c r="N13" s="1"/>
  <c r="N14" s="1"/>
  <c r="M42" i="3"/>
  <c r="M41"/>
  <c r="M40"/>
  <c r="K5" i="1"/>
  <c r="L5"/>
  <c r="K4"/>
  <c r="M18" i="2"/>
  <c r="M20"/>
  <c r="N15" i="3" l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23" i="4"/>
  <c r="N24" s="1"/>
  <c r="N25" s="1"/>
  <c r="N26" s="1"/>
</calcChain>
</file>

<file path=xl/sharedStrings.xml><?xml version="1.0" encoding="utf-8"?>
<sst xmlns="http://schemas.openxmlformats.org/spreadsheetml/2006/main" count="946" uniqueCount="465">
  <si>
    <t>Nom Prénom</t>
  </si>
  <si>
    <t>Club</t>
  </si>
  <si>
    <t>Catégorie</t>
  </si>
  <si>
    <t>Tél</t>
  </si>
  <si>
    <t>INSCRIPTIONS TRIAL DES OLIVIERS</t>
  </si>
  <si>
    <t>S3</t>
  </si>
  <si>
    <t>S1</t>
  </si>
  <si>
    <t>paiement</t>
  </si>
  <si>
    <t>S 4</t>
  </si>
  <si>
    <t>S  2</t>
  </si>
  <si>
    <t>0660632340</t>
  </si>
  <si>
    <t>S4</t>
  </si>
  <si>
    <t>PACA</t>
  </si>
  <si>
    <t xml:space="preserve">moto </t>
  </si>
  <si>
    <t>moto</t>
  </si>
  <si>
    <t>S2</t>
  </si>
  <si>
    <t>0678493441</t>
  </si>
  <si>
    <t>CHQ 28</t>
  </si>
  <si>
    <t>BECKER Arnaud</t>
  </si>
  <si>
    <t>0603524672</t>
  </si>
  <si>
    <t>BECKER Nicolas</t>
  </si>
  <si>
    <t>0680033763</t>
  </si>
  <si>
    <t>A REGLER</t>
  </si>
  <si>
    <t>CHQ</t>
  </si>
  <si>
    <t>S3+</t>
  </si>
  <si>
    <t>0667931608</t>
  </si>
  <si>
    <t>0610121722</t>
  </si>
  <si>
    <t>AMC GRASSE</t>
  </si>
  <si>
    <t>0627181493</t>
  </si>
  <si>
    <t>GASGAS300</t>
  </si>
  <si>
    <t>0761238041</t>
  </si>
  <si>
    <t>GASGAS250</t>
  </si>
  <si>
    <t xml:space="preserve">CHQ </t>
  </si>
  <si>
    <t>0660822727</t>
  </si>
  <si>
    <t>CHQ-2</t>
  </si>
  <si>
    <t>MCO</t>
  </si>
  <si>
    <t>OFFERT</t>
  </si>
  <si>
    <t>0674644945</t>
  </si>
  <si>
    <t>GASGAS280</t>
  </si>
  <si>
    <t>0614152891</t>
  </si>
  <si>
    <t>THIBAULT Stéphane</t>
  </si>
  <si>
    <t>RTF38</t>
  </si>
  <si>
    <t>0661739569</t>
  </si>
  <si>
    <t>s2</t>
  </si>
  <si>
    <t>0631387823</t>
  </si>
  <si>
    <t>cHQ 28</t>
  </si>
  <si>
    <t>0643077684</t>
  </si>
  <si>
    <t>0474276434</t>
  </si>
  <si>
    <t>0671396423</t>
  </si>
  <si>
    <t>MONTESA260</t>
  </si>
  <si>
    <t>REGLE TIERS</t>
  </si>
  <si>
    <t>0770338142</t>
  </si>
  <si>
    <t>0685187431</t>
  </si>
  <si>
    <t>CHQ TIERS</t>
  </si>
  <si>
    <t>CHQ 50</t>
  </si>
  <si>
    <t>0685391330</t>
  </si>
  <si>
    <t>BETA250</t>
  </si>
  <si>
    <t>TRS250</t>
  </si>
  <si>
    <t>0615802893</t>
  </si>
  <si>
    <t>LILOT TT</t>
  </si>
  <si>
    <t>0626914329</t>
  </si>
  <si>
    <t>0682307933</t>
  </si>
  <si>
    <t>0607589079</t>
  </si>
  <si>
    <t>0688840263</t>
  </si>
  <si>
    <t>PROVENCE</t>
  </si>
  <si>
    <t>0663072671</t>
  </si>
  <si>
    <t>0675063653</t>
  </si>
  <si>
    <t>BETA300</t>
  </si>
  <si>
    <t>MCB</t>
  </si>
  <si>
    <t>0684493699</t>
  </si>
  <si>
    <t>0616790295</t>
  </si>
  <si>
    <t>0618967817</t>
  </si>
  <si>
    <t>0682426389</t>
  </si>
  <si>
    <t>0610268574</t>
  </si>
  <si>
    <t>0608787358</t>
  </si>
  <si>
    <t>0668701687</t>
  </si>
  <si>
    <t>0475451142</t>
  </si>
  <si>
    <t>CHQ50</t>
  </si>
  <si>
    <t>CHQ GLOBAL</t>
  </si>
  <si>
    <t>0682645809</t>
  </si>
  <si>
    <t>CHQGLOBAL</t>
  </si>
  <si>
    <t>SHERCO300</t>
  </si>
  <si>
    <t>BETA 250</t>
  </si>
  <si>
    <t>0674838428</t>
  </si>
  <si>
    <t>0651761036</t>
  </si>
  <si>
    <t>VERTIGO250</t>
  </si>
  <si>
    <t>0783099302</t>
  </si>
  <si>
    <t>s4</t>
  </si>
  <si>
    <t>0658016899</t>
  </si>
  <si>
    <t>0674506795</t>
  </si>
  <si>
    <t>POUDRET LAURENT</t>
  </si>
  <si>
    <t>0675202571</t>
  </si>
  <si>
    <t>0687500405</t>
  </si>
  <si>
    <t>0629883935</t>
  </si>
  <si>
    <t>0632203563</t>
  </si>
  <si>
    <t>N°S DOSSARDS</t>
  </si>
  <si>
    <t>LIGUE</t>
  </si>
  <si>
    <t>N° DOSSARDS</t>
  </si>
  <si>
    <t>TC CHATEAUNEUF</t>
  </si>
  <si>
    <t>TC LA BURLE</t>
  </si>
  <si>
    <t>BRECHARD JACQUES</t>
  </si>
  <si>
    <t>FIALLON CHRISTOPHE</t>
  </si>
  <si>
    <t>TREMIER CYRIL</t>
  </si>
  <si>
    <t>OISANS</t>
  </si>
  <si>
    <t>MARCEL FELIX</t>
  </si>
  <si>
    <t>DSTT</t>
  </si>
  <si>
    <t>ESTELLE VINCENT</t>
  </si>
  <si>
    <t>LMRAUR</t>
  </si>
  <si>
    <t>BOURGEAUD FREDERIC</t>
  </si>
  <si>
    <t>MONTESA250</t>
  </si>
  <si>
    <t>FARGIER VINCENT</t>
  </si>
  <si>
    <t>SHERCO250</t>
  </si>
  <si>
    <t>DUPLAN AYMERIC</t>
  </si>
  <si>
    <t>LMAURA</t>
  </si>
  <si>
    <t>GASGAS125,,,,BENJAMIN</t>
  </si>
  <si>
    <t>MANSENARES PASCAL</t>
  </si>
  <si>
    <t>LE PUY STE REPARADE</t>
  </si>
  <si>
    <t>TRRS300</t>
  </si>
  <si>
    <t>RIBIERE SYLVAIN</t>
  </si>
  <si>
    <t>BABOULIN CYRIL</t>
  </si>
  <si>
    <t>TRRS250</t>
  </si>
  <si>
    <t>VERMEULIN JACQUES</t>
  </si>
  <si>
    <t>ASMB</t>
  </si>
  <si>
    <t>ROUX YOHAN</t>
  </si>
  <si>
    <t>CSNIMOIS</t>
  </si>
  <si>
    <t>OCCITANIE</t>
  </si>
  <si>
    <t>LOVISA FABIEN</t>
  </si>
  <si>
    <t>MCLEDENON</t>
  </si>
  <si>
    <t>DE TUONI PIERRE</t>
  </si>
  <si>
    <t>FIREBALL</t>
  </si>
  <si>
    <t>MAURAND PHILIPPE</t>
  </si>
  <si>
    <t>BANDINI PHILIPPE</t>
  </si>
  <si>
    <t>SERVAN ALAIN</t>
  </si>
  <si>
    <t>DE TUONI NORBERT</t>
  </si>
  <si>
    <t>VENET ARNAUD</t>
  </si>
  <si>
    <t>MOTOVERTEMAURIEN</t>
  </si>
  <si>
    <t>BRUNEAU ALAIN</t>
  </si>
  <si>
    <t>LMOC</t>
  </si>
  <si>
    <t>BETA 125,,, MINIME</t>
  </si>
  <si>
    <t>FARGIER Célestin</t>
  </si>
  <si>
    <t>JOURDAN Ugo</t>
  </si>
  <si>
    <t>VOLX VILLENEUVE</t>
  </si>
  <si>
    <t>provence</t>
  </si>
  <si>
    <t>beta300</t>
  </si>
  <si>
    <t>mazan</t>
  </si>
  <si>
    <t>MAZAN</t>
  </si>
  <si>
    <t>MICHEL Valérian</t>
  </si>
  <si>
    <t>MC LA BURLE</t>
  </si>
  <si>
    <t>SELON  JORDAN</t>
  </si>
  <si>
    <t>GAZGAZ250</t>
  </si>
  <si>
    <t>ALVARES Frédéric</t>
  </si>
  <si>
    <t>ROMAIN Pierre</t>
  </si>
  <si>
    <t>JOUVEL TRIOLLET Hézue</t>
  </si>
  <si>
    <t>TCSP ST PIERRAIN</t>
  </si>
  <si>
    <t>GASGAS80 FEMININE MINIME</t>
  </si>
  <si>
    <t>BERNARD Jacques</t>
  </si>
  <si>
    <t>MONTESA 260</t>
  </si>
  <si>
    <t>SAUVAN Christian</t>
  </si>
  <si>
    <t>LEYDIER Maeva</t>
  </si>
  <si>
    <t>bagnols</t>
  </si>
  <si>
    <t>GASGAS250 feminine jeune</t>
  </si>
  <si>
    <t>LEYDIER David</t>
  </si>
  <si>
    <t>GAGGAS125</t>
  </si>
  <si>
    <t>OPEN</t>
  </si>
  <si>
    <t>TOUR 1</t>
  </si>
  <si>
    <t>TOUR 2</t>
  </si>
  <si>
    <t>TOUR 3</t>
  </si>
  <si>
    <t>TOTAUX</t>
  </si>
  <si>
    <t>occitanie</t>
  </si>
  <si>
    <t>s1</t>
  </si>
  <si>
    <t>ROVERY Philippe</t>
  </si>
  <si>
    <t>s3</t>
  </si>
  <si>
    <t>scherco300</t>
  </si>
  <si>
    <t>BLANC Didier</t>
  </si>
  <si>
    <t>licence journée</t>
  </si>
  <si>
    <t>RAYSSIGUIER Claude</t>
  </si>
  <si>
    <t>LE FLEM Yves</t>
  </si>
  <si>
    <t>JOTAGAS300</t>
  </si>
  <si>
    <t>MONNIER Naomie</t>
  </si>
  <si>
    <t>DARVE Stéphane</t>
  </si>
  <si>
    <t>VERTIGO 250</t>
  </si>
  <si>
    <t>CHAMPION BOSCHET Ethan</t>
  </si>
  <si>
    <t>LEVEZOU</t>
  </si>
  <si>
    <t>beta 80  benjamin</t>
  </si>
  <si>
    <t>mc12</t>
  </si>
  <si>
    <t>TRS300</t>
  </si>
  <si>
    <t>CHAMPION Guillaume</t>
  </si>
  <si>
    <t>DUPLAN Damien</t>
  </si>
  <si>
    <t>MC BAGNOL</t>
  </si>
  <si>
    <t>SHERCO125    CADET</t>
  </si>
  <si>
    <t>DUPLAN Gérald</t>
  </si>
  <si>
    <t>SHERCO 300</t>
  </si>
  <si>
    <t>TAHAR Jean Sébastien</t>
  </si>
  <si>
    <t>LILOT TEAM</t>
  </si>
  <si>
    <t>GAUTHIER Jules</t>
  </si>
  <si>
    <t>GASGAS125   CADET</t>
  </si>
  <si>
    <t>DANIS Maxime</t>
  </si>
  <si>
    <t>BERNARDINI Pascal</t>
  </si>
  <si>
    <t>BETA 300</t>
  </si>
  <si>
    <t>DULOIR Maxime</t>
  </si>
  <si>
    <t>MONTESA 250</t>
  </si>
  <si>
    <t>MAZET Damien</t>
  </si>
  <si>
    <t>SHERCO 250</t>
  </si>
  <si>
    <t xml:space="preserve"> </t>
  </si>
  <si>
    <t>ASM ST ANTOINE</t>
  </si>
  <si>
    <t>GASGAS250 ESPOIR</t>
  </si>
  <si>
    <t>VERCASSON Xavier</t>
  </si>
  <si>
    <t>MERCIER Francois</t>
  </si>
  <si>
    <t>MERCIER Rémy</t>
  </si>
  <si>
    <t>GASGAS250-ESPOIR</t>
  </si>
  <si>
    <t>GEORGY Marc</t>
  </si>
  <si>
    <t>SERVONNET Denis</t>
  </si>
  <si>
    <t>MASSARD JACQUES</t>
  </si>
  <si>
    <t>TCLABURLE</t>
  </si>
  <si>
    <t>BETA125,FEMININE</t>
  </si>
  <si>
    <t>BETA250-ESPOIR</t>
  </si>
  <si>
    <t>POUGNET Simon</t>
  </si>
  <si>
    <t>GASGAS 300 ESPOIR</t>
  </si>
  <si>
    <t>TESTUD Lionel</t>
  </si>
  <si>
    <t>moto sport Nimois</t>
  </si>
  <si>
    <t>MERCIER ludovic</t>
  </si>
  <si>
    <t>TC BURLE</t>
  </si>
  <si>
    <t>MILESI Christophe</t>
  </si>
  <si>
    <t>MILESI Enzo</t>
  </si>
  <si>
    <t>ROSSI Enzo</t>
  </si>
  <si>
    <t>SCORPA 125-MINIME</t>
  </si>
  <si>
    <t>RATEL Léo</t>
  </si>
  <si>
    <t>THERIN Jérémy</t>
  </si>
  <si>
    <t xml:space="preserve">GASGAS250  </t>
  </si>
  <si>
    <t>ANDRE Philippe</t>
  </si>
  <si>
    <t>PUY STE REPARADE</t>
  </si>
  <si>
    <t>SCORPA125</t>
  </si>
  <si>
    <t>RTF26</t>
  </si>
  <si>
    <t>BI AMOR</t>
  </si>
  <si>
    <t>SWM320</t>
  </si>
  <si>
    <t>FAUCHER Nicolas</t>
  </si>
  <si>
    <t>MC LE TEIL</t>
  </si>
  <si>
    <t>MC MAZAN</t>
  </si>
  <si>
    <t>ESTRAYER DENIS</t>
  </si>
  <si>
    <t>MC ANCELLES</t>
  </si>
  <si>
    <t>S4+</t>
  </si>
  <si>
    <t>JEAN Didier</t>
  </si>
  <si>
    <t>VERTIGO 300</t>
  </si>
  <si>
    <t>LAMERCERIE YVES</t>
  </si>
  <si>
    <t>CM BEAUJOLAIS</t>
  </si>
  <si>
    <t>JOTAGAS 280</t>
  </si>
  <si>
    <t>SALLE FRANCOIS</t>
  </si>
  <si>
    <t>CLUB ALPIN MOTO</t>
  </si>
  <si>
    <t>ARNAUD Laurent</t>
  </si>
  <si>
    <t>ARNAUD Elian</t>
  </si>
  <si>
    <t>SCHERCO 250,CADET</t>
  </si>
  <si>
    <t>N° Licence</t>
  </si>
  <si>
    <t>N° LICENCE</t>
  </si>
  <si>
    <t>161311</t>
  </si>
  <si>
    <t>330942</t>
  </si>
  <si>
    <t>149238</t>
  </si>
  <si>
    <t>105887</t>
  </si>
  <si>
    <t>105889</t>
  </si>
  <si>
    <t>221635</t>
  </si>
  <si>
    <t>22952</t>
  </si>
  <si>
    <t>055898</t>
  </si>
  <si>
    <t>244384</t>
  </si>
  <si>
    <t>266647</t>
  </si>
  <si>
    <t>C074757</t>
  </si>
  <si>
    <t>17144</t>
  </si>
  <si>
    <t>236885</t>
  </si>
  <si>
    <t>219871</t>
  </si>
  <si>
    <t>5073</t>
  </si>
  <si>
    <t>169913</t>
  </si>
  <si>
    <t>048635</t>
  </si>
  <si>
    <t>LJ</t>
  </si>
  <si>
    <t>LJ298722</t>
  </si>
  <si>
    <t>330943</t>
  </si>
  <si>
    <t>307238</t>
  </si>
  <si>
    <t>016367</t>
  </si>
  <si>
    <t>266648</t>
  </si>
  <si>
    <t>263040</t>
  </si>
  <si>
    <t>174781</t>
  </si>
  <si>
    <t>049131</t>
  </si>
  <si>
    <t>46273</t>
  </si>
  <si>
    <t>141455</t>
  </si>
  <si>
    <t>181469</t>
  </si>
  <si>
    <t>031983</t>
  </si>
  <si>
    <t>080650</t>
  </si>
  <si>
    <t>313236</t>
  </si>
  <si>
    <t>025</t>
  </si>
  <si>
    <t>036710</t>
  </si>
  <si>
    <t>070498</t>
  </si>
  <si>
    <t>259090</t>
  </si>
  <si>
    <t>7849</t>
  </si>
  <si>
    <t>062846-0593</t>
  </si>
  <si>
    <t>062845-0593</t>
  </si>
  <si>
    <t>306599</t>
  </si>
  <si>
    <t>201827</t>
  </si>
  <si>
    <t>016815</t>
  </si>
  <si>
    <t>36876</t>
  </si>
  <si>
    <t>312354</t>
  </si>
  <si>
    <t>301464</t>
  </si>
  <si>
    <t>260832</t>
  </si>
  <si>
    <t>010011</t>
  </si>
  <si>
    <t>BAREL ANTOINE</t>
  </si>
  <si>
    <t>299497</t>
  </si>
  <si>
    <t>051809</t>
  </si>
  <si>
    <t>283644</t>
  </si>
  <si>
    <t>021739</t>
  </si>
  <si>
    <t>308354</t>
  </si>
  <si>
    <t>ROMAIN HUGO</t>
  </si>
  <si>
    <t>2550</t>
  </si>
  <si>
    <t>081818</t>
  </si>
  <si>
    <t>176979</t>
  </si>
  <si>
    <t>264000</t>
  </si>
  <si>
    <t>329970</t>
  </si>
  <si>
    <t>337941</t>
  </si>
  <si>
    <t>334940</t>
  </si>
  <si>
    <t>283628</t>
  </si>
  <si>
    <t>GOUGNE JEROME</t>
  </si>
  <si>
    <t>060138</t>
  </si>
  <si>
    <t>013450</t>
  </si>
  <si>
    <t>198103</t>
  </si>
  <si>
    <t>058386</t>
  </si>
  <si>
    <t>JARY Jean Jacques</t>
  </si>
  <si>
    <t>TC JONAGE</t>
  </si>
  <si>
    <t>339718</t>
  </si>
  <si>
    <t>073710</t>
  </si>
  <si>
    <t>AGNOLIN Audry</t>
  </si>
  <si>
    <t>300136</t>
  </si>
  <si>
    <t>GASGAS125   -minime</t>
  </si>
  <si>
    <t>GALLERON Lucien</t>
  </si>
  <si>
    <t>CMTT</t>
  </si>
  <si>
    <t>157793</t>
  </si>
  <si>
    <t>GUITTON LOIC</t>
  </si>
  <si>
    <t>MEHU PAUL</t>
  </si>
  <si>
    <t>ODET DORIAN</t>
  </si>
  <si>
    <t>LTT</t>
  </si>
  <si>
    <t>120353</t>
  </si>
  <si>
    <t>BARBE DANIEL</t>
  </si>
  <si>
    <t>NTR</t>
  </si>
  <si>
    <t>070294</t>
  </si>
  <si>
    <t>JAMBON YOANN</t>
  </si>
  <si>
    <t>AMC</t>
  </si>
  <si>
    <t>EXPERT</t>
  </si>
  <si>
    <t>TOULY KIERAN</t>
  </si>
  <si>
    <t>ILE DE France</t>
  </si>
  <si>
    <t>ELITE</t>
  </si>
  <si>
    <t>DE LA MATA AXEL</t>
  </si>
  <si>
    <t>TCC LANGUEDOC</t>
  </si>
  <si>
    <t>206454</t>
  </si>
  <si>
    <t>VERTIGO300</t>
  </si>
  <si>
    <t>TTC</t>
  </si>
  <si>
    <t>127009</t>
  </si>
  <si>
    <t>LAIRIS THEO</t>
  </si>
  <si>
    <t>TC CATALAN</t>
  </si>
  <si>
    <t>LANGUEDOC</t>
  </si>
  <si>
    <t>VAGLIO PIERRE MARIE</t>
  </si>
  <si>
    <t>ST LAURENT</t>
  </si>
  <si>
    <t>ROVERY ARTHUR</t>
  </si>
  <si>
    <t>151085</t>
  </si>
  <si>
    <t>COLAIRO TEO</t>
  </si>
  <si>
    <t>DEBARD CHRISTOPHE</t>
  </si>
  <si>
    <t>BOUTAZ ROMAIN</t>
  </si>
  <si>
    <t>MALLET DAMIEN</t>
  </si>
  <si>
    <t>MONTECARLO</t>
  </si>
  <si>
    <t>MONTEIL EMERIC</t>
  </si>
  <si>
    <t>COUCQ 07</t>
  </si>
  <si>
    <t>319297</t>
  </si>
  <si>
    <t>MC BERRY</t>
  </si>
  <si>
    <t>2011L</t>
  </si>
  <si>
    <t>MARTIN REMY</t>
  </si>
  <si>
    <t>282790</t>
  </si>
  <si>
    <t>AURIERES MARINE</t>
  </si>
  <si>
    <t>168356</t>
  </si>
  <si>
    <t>GASGAS250 FEMININE</t>
  </si>
  <si>
    <t>VOLPE LENA</t>
  </si>
  <si>
    <t>MC VV</t>
  </si>
  <si>
    <t>282788</t>
  </si>
  <si>
    <t>SHERCO125 FEMININE</t>
  </si>
  <si>
    <t>MOREON CAROLINE</t>
  </si>
  <si>
    <t>263844</t>
  </si>
  <si>
    <t>SHERCO250 FEMININE</t>
  </si>
  <si>
    <t>DHERBEY MATHIAS</t>
  </si>
  <si>
    <t>ST ANTOINE</t>
  </si>
  <si>
    <t>107613</t>
  </si>
  <si>
    <t>DOMINGUEZ RAPHAEL</t>
  </si>
  <si>
    <t>130885</t>
  </si>
  <si>
    <t>JAMBON DANIEL</t>
  </si>
  <si>
    <t>172226</t>
  </si>
  <si>
    <t>BONNET MACHOT ERIC</t>
  </si>
  <si>
    <t>ST MARTIN</t>
  </si>
  <si>
    <t>FARIN JEAN MICHEL</t>
  </si>
  <si>
    <t>TREPTS</t>
  </si>
  <si>
    <t>326749</t>
  </si>
  <si>
    <t>MARSENS ANDUE</t>
  </si>
  <si>
    <t>CHARNAS</t>
  </si>
  <si>
    <t>069890</t>
  </si>
  <si>
    <t>PUGNIAIRE YVES</t>
  </si>
  <si>
    <t>MONTBONNOT</t>
  </si>
  <si>
    <t>242302</t>
  </si>
  <si>
    <t>SCORPA250</t>
  </si>
  <si>
    <t>FILLERE FREDERIC</t>
  </si>
  <si>
    <t>VENERIEUX</t>
  </si>
  <si>
    <t>ABANDON</t>
  </si>
  <si>
    <t>MINIME GASGAS125</t>
  </si>
  <si>
    <t>VERTIGO VERTIGO300</t>
  </si>
  <si>
    <t>GILLY Didier</t>
  </si>
  <si>
    <t>DAZORD DAVID</t>
  </si>
  <si>
    <t>BRESSOL</t>
  </si>
  <si>
    <t>316241</t>
  </si>
  <si>
    <t>CHAMASSON MAXIME</t>
  </si>
  <si>
    <t>GASGAS125</t>
  </si>
  <si>
    <t>AB103</t>
  </si>
  <si>
    <t>MENARD FABIEN</t>
  </si>
  <si>
    <t>208068</t>
  </si>
  <si>
    <t>desinscrit</t>
  </si>
  <si>
    <t>149099</t>
  </si>
  <si>
    <t>NTR27489</t>
  </si>
  <si>
    <t>300000</t>
  </si>
  <si>
    <t>008690</t>
  </si>
  <si>
    <t>ABSENT</t>
  </si>
  <si>
    <t>BERGER Pascal</t>
  </si>
  <si>
    <t>ABANDONS et NON CLASSES</t>
  </si>
  <si>
    <t>CLASSEMENT</t>
  </si>
  <si>
    <t>BERLATIER Alexandre</t>
  </si>
  <si>
    <t xml:space="preserve">TOULON </t>
  </si>
  <si>
    <t>CENTRE</t>
  </si>
  <si>
    <t xml:space="preserve">ROVERY Rémi </t>
  </si>
  <si>
    <t xml:space="preserve">BAGNOLS </t>
  </si>
  <si>
    <t>AB104</t>
  </si>
  <si>
    <t>AB102</t>
  </si>
  <si>
    <t>AB105</t>
  </si>
  <si>
    <t>RIMET Lucas</t>
  </si>
  <si>
    <t>AB101</t>
  </si>
  <si>
    <t>AB118</t>
  </si>
  <si>
    <t>sherco125,ESPOIR</t>
  </si>
  <si>
    <t>BAGNOLAIS</t>
  </si>
  <si>
    <t>AB26</t>
  </si>
  <si>
    <t>AB10</t>
  </si>
  <si>
    <t>AB3</t>
  </si>
  <si>
    <t>MC ST CHELY D'APCHER</t>
  </si>
  <si>
    <t>AB17</t>
  </si>
  <si>
    <t>AB116</t>
  </si>
  <si>
    <t>AB32</t>
  </si>
  <si>
    <t>MOTO V. MAURIENNE</t>
  </si>
  <si>
    <t>AB115</t>
  </si>
  <si>
    <t>AB117</t>
  </si>
  <si>
    <t xml:space="preserve">DAVID Jean </t>
  </si>
  <si>
    <t>AB7</t>
  </si>
  <si>
    <t>AB111</t>
  </si>
  <si>
    <t>AB29</t>
  </si>
  <si>
    <t>AB35</t>
  </si>
  <si>
    <t>AB4</t>
  </si>
  <si>
    <t>AB14</t>
  </si>
  <si>
    <t>AB36</t>
  </si>
  <si>
    <t>AB2</t>
  </si>
  <si>
    <t>AB43</t>
  </si>
  <si>
    <t>AB18</t>
  </si>
  <si>
    <t>MC LETEIL</t>
  </si>
  <si>
    <t xml:space="preserve">AB41 </t>
  </si>
  <si>
    <t>AB48</t>
  </si>
  <si>
    <t>AB93</t>
  </si>
  <si>
    <t>AB63</t>
  </si>
  <si>
    <t>AB74</t>
  </si>
  <si>
    <t>BAGNOLS</t>
  </si>
  <si>
    <t>DESINSCRIT</t>
  </si>
  <si>
    <t>NJ3C</t>
  </si>
  <si>
    <t>JAILLET JULES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</si>
</sst>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u/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2D050"/>
      <name val="Calibri"/>
      <family val="2"/>
      <scheme val="minor"/>
    </font>
    <font>
      <u/>
      <sz val="1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98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2" borderId="0" xfId="0" applyFill="1"/>
    <xf numFmtId="0" fontId="0" fillId="3" borderId="1" xfId="0" applyFill="1" applyBorder="1"/>
    <xf numFmtId="49" fontId="0" fillId="3" borderId="1" xfId="0" applyNumberFormat="1" applyFill="1" applyBorder="1"/>
    <xf numFmtId="0" fontId="2" fillId="3" borderId="1" xfId="1" applyFill="1" applyBorder="1" applyAlignment="1" applyProtection="1"/>
    <xf numFmtId="0" fontId="0" fillId="3" borderId="0" xfId="0" applyFill="1"/>
    <xf numFmtId="0" fontId="0" fillId="3" borderId="3" xfId="0" applyFill="1" applyBorder="1"/>
    <xf numFmtId="0" fontId="0" fillId="4" borderId="1" xfId="0" applyFill="1" applyBorder="1"/>
    <xf numFmtId="0" fontId="0" fillId="5" borderId="1" xfId="0" applyFill="1" applyBorder="1"/>
    <xf numFmtId="0" fontId="4" fillId="5" borderId="1" xfId="0" applyFont="1" applyFill="1" applyBorder="1"/>
    <xf numFmtId="0" fontId="3" fillId="0" borderId="0" xfId="0" applyFont="1" applyAlignment="1"/>
    <xf numFmtId="0" fontId="1" fillId="0" borderId="2" xfId="0" applyFont="1" applyBorder="1" applyAlignment="1"/>
    <xf numFmtId="49" fontId="0" fillId="3" borderId="0" xfId="0" applyNumberFormat="1" applyFill="1"/>
    <xf numFmtId="0" fontId="2" fillId="3" borderId="3" xfId="1" applyFill="1" applyBorder="1" applyAlignment="1" applyProtection="1"/>
    <xf numFmtId="0" fontId="8" fillId="3" borderId="1" xfId="0" applyFont="1" applyFill="1" applyBorder="1" applyAlignment="1">
      <alignment horizontal="left" vertical="center"/>
    </xf>
    <xf numFmtId="49" fontId="8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3" borderId="1" xfId="0" applyFont="1" applyFill="1" applyBorder="1"/>
    <xf numFmtId="0" fontId="8" fillId="3" borderId="1" xfId="0" applyFont="1" applyFill="1" applyBorder="1" applyAlignment="1">
      <alignment horizontal="right" vertical="center" wrapText="1"/>
    </xf>
    <xf numFmtId="0" fontId="0" fillId="3" borderId="1" xfId="0" applyFont="1" applyFill="1" applyBorder="1"/>
    <xf numFmtId="0" fontId="6" fillId="3" borderId="1" xfId="0" applyFont="1" applyFill="1" applyBorder="1"/>
    <xf numFmtId="0" fontId="0" fillId="3" borderId="4" xfId="0" applyFill="1" applyBorder="1"/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0" fillId="3" borderId="5" xfId="0" applyFill="1" applyBorder="1"/>
    <xf numFmtId="0" fontId="0" fillId="6" borderId="1" xfId="0" applyFill="1" applyBorder="1"/>
    <xf numFmtId="0" fontId="0" fillId="3" borderId="1" xfId="0" applyFill="1" applyBorder="1" applyAlignment="1">
      <alignment horizontal="left"/>
    </xf>
    <xf numFmtId="49" fontId="0" fillId="5" borderId="1" xfId="0" applyNumberFormat="1" applyFill="1" applyBorder="1"/>
    <xf numFmtId="49" fontId="0" fillId="5" borderId="0" xfId="0" applyNumberFormat="1" applyFill="1"/>
    <xf numFmtId="49" fontId="8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/>
    <xf numFmtId="0" fontId="10" fillId="3" borderId="1" xfId="0" applyFont="1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11" fillId="3" borderId="1" xfId="0" applyFont="1" applyFill="1" applyBorder="1"/>
    <xf numFmtId="0" fontId="0" fillId="9" borderId="1" xfId="0" applyFont="1" applyFill="1" applyBorder="1"/>
    <xf numFmtId="0" fontId="0" fillId="10" borderId="1" xfId="0" applyFill="1" applyBorder="1"/>
    <xf numFmtId="0" fontId="0" fillId="10" borderId="3" xfId="0" applyFill="1" applyBorder="1"/>
    <xf numFmtId="0" fontId="0" fillId="11" borderId="1" xfId="0" applyFill="1" applyBorder="1"/>
    <xf numFmtId="0" fontId="0" fillId="11" borderId="0" xfId="0" applyFill="1"/>
    <xf numFmtId="0" fontId="0" fillId="11" borderId="3" xfId="0" applyFill="1" applyBorder="1"/>
    <xf numFmtId="0" fontId="8" fillId="11" borderId="1" xfId="0" applyFont="1" applyFill="1" applyBorder="1" applyAlignment="1">
      <alignment horizontal="left" vertical="center"/>
    </xf>
    <xf numFmtId="0" fontId="9" fillId="3" borderId="3" xfId="0" applyFont="1" applyFill="1" applyBorder="1"/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49" fontId="0" fillId="3" borderId="0" xfId="0" applyNumberFormat="1" applyFill="1" applyAlignment="1">
      <alignment horizontal="center"/>
    </xf>
    <xf numFmtId="0" fontId="0" fillId="3" borderId="6" xfId="0" applyFill="1" applyBorder="1"/>
    <xf numFmtId="0" fontId="1" fillId="0" borderId="1" xfId="0" applyFont="1" applyFill="1" applyBorder="1" applyAlignment="1">
      <alignment horizontal="center" vertical="center"/>
    </xf>
    <xf numFmtId="0" fontId="4" fillId="9" borderId="1" xfId="0" applyFont="1" applyFill="1" applyBorder="1"/>
    <xf numFmtId="0" fontId="0" fillId="4" borderId="1" xfId="0" applyFont="1" applyFill="1" applyBorder="1"/>
    <xf numFmtId="0" fontId="0" fillId="12" borderId="1" xfId="0" applyFill="1" applyBorder="1"/>
    <xf numFmtId="49" fontId="0" fillId="3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7" fillId="3" borderId="1" xfId="1" applyFont="1" applyFill="1" applyBorder="1" applyAlignment="1" applyProtection="1">
      <alignment horizontal="center"/>
    </xf>
    <xf numFmtId="0" fontId="0" fillId="5" borderId="1" xfId="0" applyFill="1" applyBorder="1" applyAlignment="1">
      <alignment horizontal="center"/>
    </xf>
    <xf numFmtId="49" fontId="0" fillId="5" borderId="1" xfId="0" applyNumberFormat="1" applyFill="1" applyBorder="1" applyAlignment="1">
      <alignment horizontal="center"/>
    </xf>
    <xf numFmtId="0" fontId="0" fillId="9" borderId="6" xfId="0" applyFill="1" applyBorder="1"/>
    <xf numFmtId="0" fontId="8" fillId="9" borderId="1" xfId="0" applyFont="1" applyFill="1" applyBorder="1" applyAlignment="1">
      <alignment horizontal="left" vertical="center" wrapText="1"/>
    </xf>
    <xf numFmtId="49" fontId="0" fillId="5" borderId="1" xfId="0" applyNumberFormat="1" applyFont="1" applyFill="1" applyBorder="1"/>
    <xf numFmtId="49" fontId="0" fillId="5" borderId="0" xfId="0" applyNumberFormat="1" applyFill="1" applyAlignment="1">
      <alignment horizontal="center"/>
    </xf>
    <xf numFmtId="0" fontId="0" fillId="11" borderId="3" xfId="0" applyFill="1" applyBorder="1" applyAlignment="1">
      <alignment horizontal="center"/>
    </xf>
    <xf numFmtId="49" fontId="0" fillId="5" borderId="3" xfId="0" applyNumberFormat="1" applyFill="1" applyBorder="1" applyAlignment="1">
      <alignment horizontal="center"/>
    </xf>
    <xf numFmtId="0" fontId="7" fillId="3" borderId="3" xfId="1" applyFont="1" applyFill="1" applyBorder="1" applyAlignment="1" applyProtection="1">
      <alignment horizontal="center"/>
    </xf>
    <xf numFmtId="0" fontId="0" fillId="11" borderId="0" xfId="0" applyFill="1" applyAlignment="1">
      <alignment horizontal="center"/>
    </xf>
    <xf numFmtId="0" fontId="4" fillId="3" borderId="1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/>
    </xf>
    <xf numFmtId="49" fontId="4" fillId="5" borderId="1" xfId="0" applyNumberFormat="1" applyFont="1" applyFill="1" applyBorder="1" applyAlignment="1">
      <alignment horizontal="center"/>
    </xf>
    <xf numFmtId="0" fontId="4" fillId="11" borderId="1" xfId="0" applyFont="1" applyFill="1" applyBorder="1" applyAlignment="1">
      <alignment horizontal="center"/>
    </xf>
    <xf numFmtId="49" fontId="12" fillId="3" borderId="1" xfId="0" applyNumberFormat="1" applyFont="1" applyFill="1" applyBorder="1" applyAlignment="1">
      <alignment horizontal="center"/>
    </xf>
    <xf numFmtId="49" fontId="0" fillId="5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0" fillId="11" borderId="1" xfId="0" applyFont="1" applyFill="1" applyBorder="1"/>
    <xf numFmtId="49" fontId="9" fillId="3" borderId="1" xfId="0" applyNumberFormat="1" applyFont="1" applyFill="1" applyBorder="1"/>
    <xf numFmtId="0" fontId="4" fillId="3" borderId="0" xfId="0" applyFont="1" applyFill="1"/>
    <xf numFmtId="0" fontId="7" fillId="3" borderId="1" xfId="1" applyFont="1" applyFill="1" applyBorder="1" applyAlignment="1" applyProtection="1"/>
    <xf numFmtId="0" fontId="13" fillId="3" borderId="1" xfId="1" applyFont="1" applyFill="1" applyBorder="1" applyAlignment="1" applyProtection="1"/>
    <xf numFmtId="0" fontId="13" fillId="3" borderId="1" xfId="1" applyFont="1" applyFill="1" applyBorder="1" applyAlignment="1" applyProtection="1">
      <alignment horizontal="center"/>
    </xf>
    <xf numFmtId="49" fontId="4" fillId="5" borderId="1" xfId="0" applyNumberFormat="1" applyFont="1" applyFill="1" applyBorder="1"/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0" fillId="13" borderId="5" xfId="0" applyFill="1" applyBorder="1" applyAlignment="1">
      <alignment horizontal="center"/>
    </xf>
    <xf numFmtId="0" fontId="0" fillId="13" borderId="7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horizontal="center"/>
    </xf>
    <xf numFmtId="49" fontId="5" fillId="3" borderId="8" xfId="0" applyNumberFormat="1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V139"/>
  <sheetViews>
    <sheetView zoomScaleNormal="100" workbookViewId="0">
      <selection activeCell="F4" sqref="F4"/>
    </sheetView>
  </sheetViews>
  <sheetFormatPr baseColWidth="10" defaultRowHeight="14.4"/>
  <cols>
    <col min="1" max="1" width="12.77734375" customWidth="1"/>
    <col min="2" max="2" width="19.44140625" customWidth="1"/>
    <col min="3" max="3" width="25.77734375" customWidth="1"/>
    <col min="4" max="4" width="30.5546875" customWidth="1"/>
    <col min="5" max="7" width="15.77734375" customWidth="1"/>
    <col min="8" max="9" width="10.77734375" customWidth="1"/>
    <col min="10" max="10" width="10.77734375" style="8" customWidth="1"/>
    <col min="11" max="152" width="11.5546875" style="8"/>
  </cols>
  <sheetData>
    <row r="1" spans="1:152" ht="15.6">
      <c r="A1" s="84" t="s">
        <v>6</v>
      </c>
      <c r="B1" s="84"/>
      <c r="C1" s="84"/>
      <c r="D1" s="84"/>
      <c r="E1" s="84"/>
      <c r="F1" s="84"/>
      <c r="G1" s="84"/>
      <c r="H1" s="13"/>
      <c r="I1" s="13"/>
    </row>
    <row r="2" spans="1:152">
      <c r="A2" s="85" t="s">
        <v>4</v>
      </c>
      <c r="B2" s="85"/>
      <c r="C2" s="85"/>
      <c r="D2" s="85"/>
      <c r="E2" s="85"/>
      <c r="F2" s="85"/>
      <c r="G2" s="85"/>
      <c r="H2" s="14"/>
      <c r="I2" s="14"/>
    </row>
    <row r="3" spans="1:152" ht="28.8">
      <c r="A3" s="2" t="s">
        <v>95</v>
      </c>
      <c r="B3" s="3" t="s">
        <v>0</v>
      </c>
      <c r="C3" s="3" t="s">
        <v>1</v>
      </c>
      <c r="D3" s="3" t="s">
        <v>96</v>
      </c>
      <c r="E3" s="3" t="s">
        <v>2</v>
      </c>
      <c r="F3" s="3" t="s">
        <v>251</v>
      </c>
      <c r="G3" s="3" t="s">
        <v>14</v>
      </c>
      <c r="H3" s="3" t="s">
        <v>164</v>
      </c>
      <c r="I3" s="3" t="s">
        <v>165</v>
      </c>
      <c r="J3" s="3" t="s">
        <v>166</v>
      </c>
      <c r="K3" s="3" t="s">
        <v>167</v>
      </c>
      <c r="L3" s="51" t="s">
        <v>420</v>
      </c>
      <c r="EV3"/>
    </row>
    <row r="4" spans="1:152" ht="19.95" customHeight="1">
      <c r="A4" s="22">
        <v>6</v>
      </c>
      <c r="B4" s="5" t="s">
        <v>424</v>
      </c>
      <c r="C4" s="22" t="s">
        <v>159</v>
      </c>
      <c r="D4" s="57" t="s">
        <v>168</v>
      </c>
      <c r="E4" s="57" t="s">
        <v>169</v>
      </c>
      <c r="F4" s="72" t="s">
        <v>253</v>
      </c>
      <c r="G4" s="59" t="s">
        <v>432</v>
      </c>
      <c r="H4" s="22">
        <v>10</v>
      </c>
      <c r="I4" s="5">
        <v>9</v>
      </c>
      <c r="J4" s="5">
        <v>3</v>
      </c>
      <c r="K4" s="35">
        <f>SUM(H4:J4)</f>
        <v>22</v>
      </c>
      <c r="L4" s="5">
        <v>1</v>
      </c>
      <c r="EV4"/>
    </row>
    <row r="5" spans="1:152" ht="19.95" customHeight="1">
      <c r="A5" s="5">
        <v>100</v>
      </c>
      <c r="B5" s="5" t="s">
        <v>421</v>
      </c>
      <c r="C5" s="5" t="s">
        <v>422</v>
      </c>
      <c r="D5" s="47" t="s">
        <v>12</v>
      </c>
      <c r="E5" s="47" t="s">
        <v>6</v>
      </c>
      <c r="F5" s="60">
        <v>73460</v>
      </c>
      <c r="G5" s="47" t="s">
        <v>185</v>
      </c>
      <c r="H5" s="5">
        <v>12</v>
      </c>
      <c r="I5" s="5">
        <v>8</v>
      </c>
      <c r="J5" s="5">
        <v>2</v>
      </c>
      <c r="K5" s="36">
        <f>SUM(H5:J5)</f>
        <v>22</v>
      </c>
      <c r="L5" s="5">
        <f t="shared" ref="L5:L7" si="0">L4+1</f>
        <v>2</v>
      </c>
      <c r="EV5"/>
    </row>
    <row r="6" spans="1:152" ht="19.95" customHeight="1">
      <c r="A6" s="1">
        <v>11</v>
      </c>
      <c r="B6" s="1" t="s">
        <v>464</v>
      </c>
      <c r="C6" s="1" t="s">
        <v>365</v>
      </c>
      <c r="D6" s="56" t="s">
        <v>423</v>
      </c>
      <c r="E6" s="56" t="s">
        <v>6</v>
      </c>
      <c r="F6" s="61" t="s">
        <v>366</v>
      </c>
      <c r="G6" s="47" t="s">
        <v>185</v>
      </c>
      <c r="H6" s="5">
        <v>18</v>
      </c>
      <c r="I6" s="5">
        <v>12</v>
      </c>
      <c r="J6" s="5">
        <v>5</v>
      </c>
      <c r="K6" s="36">
        <f>SUM(H6:J6)</f>
        <v>35</v>
      </c>
      <c r="L6" s="5">
        <f t="shared" si="0"/>
        <v>3</v>
      </c>
      <c r="EV6"/>
    </row>
    <row r="7" spans="1:152" ht="19.95" customHeight="1">
      <c r="A7" s="5">
        <v>12</v>
      </c>
      <c r="B7" s="5" t="s">
        <v>331</v>
      </c>
      <c r="C7" s="5" t="s">
        <v>98</v>
      </c>
      <c r="D7" s="58" t="s">
        <v>113</v>
      </c>
      <c r="E7" s="47" t="s">
        <v>6</v>
      </c>
      <c r="F7" s="61" t="s">
        <v>75</v>
      </c>
      <c r="G7" s="47" t="s">
        <v>67</v>
      </c>
      <c r="H7" s="1">
        <v>14</v>
      </c>
      <c r="I7" s="5">
        <v>18</v>
      </c>
      <c r="J7" s="5">
        <v>17</v>
      </c>
      <c r="K7" s="36">
        <f>SUM(H7:J7)</f>
        <v>49</v>
      </c>
      <c r="L7" s="5">
        <f t="shared" si="0"/>
        <v>4</v>
      </c>
      <c r="EV7"/>
    </row>
    <row r="8" spans="1:152" ht="19.95" customHeight="1">
      <c r="A8" s="1"/>
      <c r="B8" s="1"/>
      <c r="C8" s="1"/>
      <c r="D8" s="1"/>
      <c r="E8" s="1"/>
      <c r="F8" s="1"/>
      <c r="G8" s="1"/>
      <c r="H8" s="1"/>
      <c r="I8" s="1"/>
      <c r="J8" s="5"/>
      <c r="K8" s="5"/>
      <c r="EV8"/>
    </row>
    <row r="9" spans="1:152" s="4" customFormat="1" ht="19.95" customHeight="1">
      <c r="A9" s="86" t="s">
        <v>419</v>
      </c>
      <c r="B9" s="87"/>
      <c r="C9" s="87"/>
      <c r="D9" s="87"/>
      <c r="E9" s="87"/>
      <c r="F9" s="87"/>
      <c r="G9" s="87"/>
      <c r="H9" s="87"/>
      <c r="I9" s="87"/>
      <c r="J9" s="87"/>
      <c r="K9" s="8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</row>
    <row r="10" spans="1:152" ht="19.95" customHeight="1">
      <c r="A10" s="37" t="s">
        <v>430</v>
      </c>
      <c r="B10" s="5" t="s">
        <v>353</v>
      </c>
      <c r="C10" s="5" t="s">
        <v>354</v>
      </c>
      <c r="D10" s="47" t="s">
        <v>64</v>
      </c>
      <c r="E10" s="47" t="s">
        <v>6</v>
      </c>
      <c r="F10" s="60">
        <v>70058</v>
      </c>
      <c r="G10" s="47" t="s">
        <v>29</v>
      </c>
      <c r="H10" s="1">
        <v>12</v>
      </c>
      <c r="I10" s="5">
        <v>14</v>
      </c>
      <c r="J10" s="37" t="s">
        <v>400</v>
      </c>
      <c r="K10" s="5"/>
      <c r="EV10"/>
    </row>
    <row r="11" spans="1:152" ht="19.95" customHeight="1">
      <c r="A11" s="37" t="s">
        <v>431</v>
      </c>
      <c r="B11" s="20" t="s">
        <v>344</v>
      </c>
      <c r="C11" s="20" t="s">
        <v>345</v>
      </c>
      <c r="D11" s="47" t="s">
        <v>125</v>
      </c>
      <c r="E11" s="47" t="s">
        <v>6</v>
      </c>
      <c r="F11" s="61" t="s">
        <v>346</v>
      </c>
      <c r="G11" s="55" t="s">
        <v>347</v>
      </c>
      <c r="H11" s="7">
        <v>21</v>
      </c>
      <c r="I11" s="5">
        <v>5</v>
      </c>
      <c r="J11" s="37" t="s">
        <v>400</v>
      </c>
      <c r="K11" s="5"/>
      <c r="EV11"/>
    </row>
    <row r="12" spans="1:152" ht="19.95" customHeight="1">
      <c r="A12" s="5"/>
      <c r="B12" s="5"/>
      <c r="C12" s="5"/>
      <c r="D12" s="5"/>
      <c r="E12" s="5"/>
      <c r="F12" s="47"/>
      <c r="G12" s="47"/>
      <c r="H12" s="5"/>
      <c r="I12" s="5"/>
      <c r="J12" s="5"/>
      <c r="K12" s="5"/>
      <c r="EV12"/>
    </row>
    <row r="13" spans="1:152" ht="19.9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EV13"/>
    </row>
    <row r="14" spans="1:152" ht="19.95" customHeight="1">
      <c r="J14"/>
      <c r="K14"/>
      <c r="L14"/>
      <c r="EV14"/>
    </row>
    <row r="15" spans="1:152" ht="19.95" customHeight="1">
      <c r="J15"/>
      <c r="K15"/>
      <c r="L15"/>
      <c r="EV15"/>
    </row>
    <row r="16" spans="1:152" ht="19.95" customHeight="1">
      <c r="J16"/>
      <c r="K16"/>
      <c r="L16"/>
    </row>
    <row r="17" spans="10:12" ht="19.95" customHeight="1">
      <c r="J17"/>
      <c r="K17"/>
      <c r="L17"/>
    </row>
    <row r="18" spans="10:12" ht="19.95" customHeight="1">
      <c r="J18"/>
      <c r="K18"/>
      <c r="L18"/>
    </row>
    <row r="19" spans="10:12" ht="19.95" customHeight="1">
      <c r="J19"/>
      <c r="K19"/>
      <c r="L19"/>
    </row>
    <row r="20" spans="10:12" ht="19.95" customHeight="1">
      <c r="J20"/>
      <c r="K20"/>
      <c r="L20"/>
    </row>
    <row r="21" spans="10:12">
      <c r="J21"/>
      <c r="K21"/>
      <c r="L21"/>
    </row>
    <row r="22" spans="10:12">
      <c r="J22"/>
      <c r="K22"/>
      <c r="L22"/>
    </row>
    <row r="23" spans="10:12">
      <c r="J23"/>
      <c r="K23"/>
      <c r="L23"/>
    </row>
    <row r="24" spans="10:12">
      <c r="J24"/>
      <c r="K24"/>
      <c r="L24"/>
    </row>
    <row r="25" spans="10:12">
      <c r="J25"/>
      <c r="K25"/>
      <c r="L25"/>
    </row>
    <row r="26" spans="10:12">
      <c r="J26"/>
      <c r="K26"/>
      <c r="L26"/>
    </row>
    <row r="27" spans="10:12">
      <c r="J27"/>
      <c r="K27"/>
      <c r="L27"/>
    </row>
    <row r="28" spans="10:12">
      <c r="J28"/>
      <c r="K28"/>
      <c r="L28"/>
    </row>
    <row r="29" spans="10:12">
      <c r="J29"/>
      <c r="K29"/>
      <c r="L29"/>
    </row>
    <row r="30" spans="10:12">
      <c r="J30"/>
      <c r="K30"/>
      <c r="L30"/>
    </row>
    <row r="31" spans="10:12">
      <c r="J31"/>
      <c r="K31"/>
      <c r="L31"/>
    </row>
    <row r="32" spans="10:12">
      <c r="J32"/>
      <c r="K32"/>
      <c r="L32"/>
    </row>
    <row r="33" spans="10:12">
      <c r="J33"/>
      <c r="K33"/>
      <c r="L33"/>
    </row>
    <row r="34" spans="10:12">
      <c r="J34"/>
      <c r="K34"/>
      <c r="L34"/>
    </row>
    <row r="35" spans="10:12">
      <c r="J35"/>
      <c r="K35"/>
      <c r="L35"/>
    </row>
    <row r="36" spans="10:12">
      <c r="J36"/>
      <c r="K36"/>
      <c r="L36"/>
    </row>
    <row r="37" spans="10:12">
      <c r="J37"/>
      <c r="K37"/>
      <c r="L37"/>
    </row>
    <row r="38" spans="10:12">
      <c r="J38"/>
      <c r="K38"/>
      <c r="L38"/>
    </row>
    <row r="39" spans="10:12">
      <c r="J39"/>
      <c r="K39"/>
      <c r="L39"/>
    </row>
    <row r="40" spans="10:12">
      <c r="J40"/>
      <c r="K40"/>
      <c r="L40"/>
    </row>
    <row r="41" spans="10:12">
      <c r="J41"/>
      <c r="K41"/>
      <c r="L41"/>
    </row>
    <row r="42" spans="10:12">
      <c r="J42"/>
      <c r="K42"/>
      <c r="L42"/>
    </row>
    <row r="43" spans="10:12">
      <c r="J43"/>
      <c r="K43"/>
      <c r="L43"/>
    </row>
    <row r="44" spans="10:12">
      <c r="J44"/>
      <c r="K44"/>
      <c r="L44"/>
    </row>
    <row r="45" spans="10:12">
      <c r="J45"/>
      <c r="K45"/>
      <c r="L45"/>
    </row>
    <row r="46" spans="10:12">
      <c r="J46"/>
      <c r="K46"/>
      <c r="L46"/>
    </row>
    <row r="47" spans="10:12">
      <c r="J47"/>
      <c r="K47"/>
      <c r="L47"/>
    </row>
    <row r="48" spans="10:12">
      <c r="J48"/>
      <c r="K48"/>
      <c r="L48"/>
    </row>
    <row r="49" spans="10:12">
      <c r="J49"/>
      <c r="K49"/>
      <c r="L49"/>
    </row>
    <row r="50" spans="10:12">
      <c r="J50"/>
      <c r="K50"/>
      <c r="L50"/>
    </row>
    <row r="51" spans="10:12">
      <c r="J51"/>
      <c r="K51"/>
      <c r="L51"/>
    </row>
    <row r="52" spans="10:12">
      <c r="J52"/>
      <c r="K52"/>
      <c r="L52"/>
    </row>
    <row r="53" spans="10:12">
      <c r="J53"/>
      <c r="K53"/>
      <c r="L53"/>
    </row>
    <row r="54" spans="10:12">
      <c r="J54"/>
      <c r="K54"/>
      <c r="L54"/>
    </row>
    <row r="55" spans="10:12">
      <c r="J55"/>
      <c r="K55"/>
      <c r="L55"/>
    </row>
    <row r="56" spans="10:12">
      <c r="J56"/>
      <c r="K56"/>
      <c r="L56"/>
    </row>
    <row r="57" spans="10:12">
      <c r="J57"/>
      <c r="K57"/>
      <c r="L57"/>
    </row>
    <row r="58" spans="10:12">
      <c r="J58"/>
      <c r="K58"/>
      <c r="L58"/>
    </row>
    <row r="59" spans="10:12">
      <c r="J59"/>
      <c r="K59"/>
      <c r="L59"/>
    </row>
    <row r="60" spans="10:12">
      <c r="J60"/>
      <c r="K60"/>
      <c r="L60"/>
    </row>
    <row r="61" spans="10:12">
      <c r="J61"/>
      <c r="K61"/>
      <c r="L61"/>
    </row>
    <row r="62" spans="10:12">
      <c r="J62"/>
      <c r="K62"/>
      <c r="L62"/>
    </row>
    <row r="63" spans="10:12">
      <c r="J63"/>
      <c r="K63"/>
      <c r="L63"/>
    </row>
    <row r="64" spans="10:12">
      <c r="J64"/>
      <c r="K64"/>
      <c r="L64"/>
    </row>
    <row r="65" spans="10:12">
      <c r="J65"/>
      <c r="K65"/>
      <c r="L65"/>
    </row>
    <row r="66" spans="10:12">
      <c r="J66"/>
      <c r="K66"/>
      <c r="L66"/>
    </row>
    <row r="67" spans="10:12">
      <c r="J67"/>
      <c r="K67"/>
      <c r="L67"/>
    </row>
    <row r="68" spans="10:12">
      <c r="J68"/>
      <c r="K68"/>
      <c r="L68"/>
    </row>
    <row r="69" spans="10:12">
      <c r="J69"/>
      <c r="K69"/>
      <c r="L69"/>
    </row>
    <row r="70" spans="10:12">
      <c r="J70"/>
      <c r="K70"/>
      <c r="L70"/>
    </row>
    <row r="71" spans="10:12">
      <c r="J71"/>
      <c r="K71"/>
      <c r="L71"/>
    </row>
    <row r="72" spans="10:12">
      <c r="J72"/>
      <c r="K72"/>
      <c r="L72"/>
    </row>
    <row r="73" spans="10:12">
      <c r="J73"/>
      <c r="K73"/>
      <c r="L73"/>
    </row>
    <row r="74" spans="10:12">
      <c r="J74"/>
      <c r="K74"/>
      <c r="L74"/>
    </row>
    <row r="75" spans="10:12">
      <c r="J75"/>
      <c r="K75"/>
      <c r="L75"/>
    </row>
    <row r="76" spans="10:12">
      <c r="J76"/>
      <c r="K76"/>
      <c r="L76"/>
    </row>
    <row r="77" spans="10:12">
      <c r="J77"/>
      <c r="K77"/>
      <c r="L77"/>
    </row>
    <row r="78" spans="10:12">
      <c r="J78"/>
      <c r="K78"/>
      <c r="L78"/>
    </row>
    <row r="79" spans="10:12">
      <c r="J79"/>
      <c r="K79"/>
      <c r="L79"/>
    </row>
    <row r="80" spans="10:12">
      <c r="J80"/>
      <c r="K80"/>
      <c r="L80"/>
    </row>
    <row r="81" spans="10:12">
      <c r="J81"/>
      <c r="K81"/>
      <c r="L81"/>
    </row>
    <row r="82" spans="10:12">
      <c r="J82"/>
      <c r="K82"/>
      <c r="L82"/>
    </row>
    <row r="83" spans="10:12">
      <c r="J83"/>
      <c r="K83"/>
      <c r="L83"/>
    </row>
    <row r="84" spans="10:12">
      <c r="J84"/>
      <c r="K84"/>
      <c r="L84"/>
    </row>
    <row r="85" spans="10:12">
      <c r="J85"/>
      <c r="K85"/>
      <c r="L85"/>
    </row>
    <row r="86" spans="10:12">
      <c r="J86"/>
      <c r="K86"/>
      <c r="L86"/>
    </row>
    <row r="87" spans="10:12">
      <c r="J87"/>
      <c r="K87"/>
      <c r="L87"/>
    </row>
    <row r="88" spans="10:12">
      <c r="J88"/>
      <c r="K88"/>
      <c r="L88"/>
    </row>
    <row r="89" spans="10:12">
      <c r="J89"/>
      <c r="K89"/>
      <c r="L89"/>
    </row>
    <row r="90" spans="10:12">
      <c r="J90"/>
      <c r="K90"/>
      <c r="L90"/>
    </row>
    <row r="91" spans="10:12">
      <c r="J91"/>
      <c r="K91"/>
      <c r="L91"/>
    </row>
    <row r="92" spans="10:12">
      <c r="J92"/>
      <c r="K92"/>
      <c r="L92"/>
    </row>
    <row r="93" spans="10:12">
      <c r="J93"/>
      <c r="K93"/>
      <c r="L93"/>
    </row>
    <row r="94" spans="10:12">
      <c r="J94"/>
      <c r="K94"/>
      <c r="L94"/>
    </row>
    <row r="95" spans="10:12">
      <c r="J95"/>
      <c r="K95"/>
      <c r="L95"/>
    </row>
    <row r="96" spans="10:12">
      <c r="J96"/>
      <c r="K96"/>
      <c r="L96"/>
    </row>
    <row r="97" spans="10:12">
      <c r="J97"/>
      <c r="K97"/>
      <c r="L97"/>
    </row>
    <row r="98" spans="10:12">
      <c r="J98"/>
      <c r="K98"/>
      <c r="L98"/>
    </row>
    <row r="99" spans="10:12">
      <c r="J99"/>
      <c r="K99"/>
      <c r="L99"/>
    </row>
    <row r="100" spans="10:12">
      <c r="J100"/>
      <c r="K100"/>
      <c r="L100"/>
    </row>
    <row r="101" spans="10:12">
      <c r="J101"/>
      <c r="K101"/>
      <c r="L101"/>
    </row>
    <row r="102" spans="10:12">
      <c r="J102"/>
      <c r="K102"/>
      <c r="L102"/>
    </row>
    <row r="103" spans="10:12">
      <c r="J103"/>
      <c r="K103"/>
      <c r="L103"/>
    </row>
    <row r="104" spans="10:12">
      <c r="J104"/>
      <c r="K104"/>
      <c r="L104"/>
    </row>
    <row r="105" spans="10:12">
      <c r="J105"/>
      <c r="K105"/>
      <c r="L105"/>
    </row>
    <row r="106" spans="10:12">
      <c r="J106"/>
      <c r="K106"/>
      <c r="L106"/>
    </row>
    <row r="107" spans="10:12">
      <c r="J107"/>
      <c r="K107"/>
      <c r="L107"/>
    </row>
    <row r="108" spans="10:12">
      <c r="J108"/>
      <c r="K108"/>
      <c r="L108"/>
    </row>
    <row r="109" spans="10:12">
      <c r="J109"/>
      <c r="K109"/>
      <c r="L109"/>
    </row>
    <row r="110" spans="10:12">
      <c r="J110"/>
      <c r="K110"/>
      <c r="L110"/>
    </row>
    <row r="111" spans="10:12">
      <c r="J111"/>
      <c r="K111"/>
      <c r="L111"/>
    </row>
    <row r="112" spans="10:12">
      <c r="J112"/>
      <c r="K112"/>
      <c r="L112"/>
    </row>
    <row r="113" spans="10:12">
      <c r="J113"/>
      <c r="K113"/>
      <c r="L113"/>
    </row>
    <row r="114" spans="10:12">
      <c r="J114"/>
      <c r="K114"/>
      <c r="L114"/>
    </row>
    <row r="115" spans="10:12">
      <c r="J115"/>
      <c r="K115"/>
      <c r="L115"/>
    </row>
    <row r="116" spans="10:12">
      <c r="J116"/>
      <c r="K116"/>
      <c r="L116"/>
    </row>
    <row r="117" spans="10:12">
      <c r="J117"/>
      <c r="K117"/>
      <c r="L117"/>
    </row>
    <row r="118" spans="10:12">
      <c r="J118"/>
      <c r="K118"/>
      <c r="L118"/>
    </row>
    <row r="119" spans="10:12">
      <c r="J119"/>
      <c r="K119"/>
      <c r="L119"/>
    </row>
    <row r="120" spans="10:12">
      <c r="J120"/>
      <c r="K120"/>
      <c r="L120"/>
    </row>
    <row r="121" spans="10:12">
      <c r="J121"/>
      <c r="K121"/>
      <c r="L121"/>
    </row>
    <row r="122" spans="10:12">
      <c r="J122"/>
      <c r="K122"/>
      <c r="L122"/>
    </row>
    <row r="123" spans="10:12">
      <c r="J123"/>
      <c r="K123"/>
      <c r="L123"/>
    </row>
    <row r="124" spans="10:12">
      <c r="J124"/>
      <c r="K124"/>
      <c r="L124"/>
    </row>
    <row r="125" spans="10:12">
      <c r="J125"/>
      <c r="K125"/>
      <c r="L125"/>
    </row>
    <row r="126" spans="10:12">
      <c r="J126"/>
      <c r="K126"/>
      <c r="L126"/>
    </row>
    <row r="127" spans="10:12">
      <c r="J127"/>
      <c r="K127"/>
      <c r="L127"/>
    </row>
    <row r="128" spans="10:12">
      <c r="J128"/>
      <c r="K128"/>
      <c r="L128"/>
    </row>
    <row r="129" spans="10:12">
      <c r="J129"/>
      <c r="K129"/>
      <c r="L129"/>
    </row>
    <row r="130" spans="10:12">
      <c r="J130"/>
      <c r="K130"/>
      <c r="L130"/>
    </row>
    <row r="131" spans="10:12">
      <c r="J131"/>
      <c r="K131"/>
      <c r="L131"/>
    </row>
    <row r="132" spans="10:12">
      <c r="J132"/>
      <c r="K132"/>
      <c r="L132"/>
    </row>
    <row r="133" spans="10:12">
      <c r="J133"/>
      <c r="K133"/>
      <c r="L133"/>
    </row>
    <row r="134" spans="10:12">
      <c r="J134"/>
      <c r="K134"/>
      <c r="L134"/>
    </row>
    <row r="135" spans="10:12">
      <c r="J135"/>
      <c r="K135"/>
      <c r="L135"/>
    </row>
    <row r="136" spans="10:12">
      <c r="J136"/>
      <c r="K136"/>
      <c r="L136"/>
    </row>
    <row r="137" spans="10:12">
      <c r="J137"/>
      <c r="K137"/>
      <c r="L137"/>
    </row>
    <row r="138" spans="10:12">
      <c r="J138"/>
      <c r="K138"/>
      <c r="L138"/>
    </row>
    <row r="139" spans="10:12">
      <c r="J139"/>
      <c r="K139"/>
      <c r="L139"/>
    </row>
  </sheetData>
  <sortState ref="A5:K7">
    <sortCondition ref="K4"/>
  </sortState>
  <mergeCells count="3">
    <mergeCell ref="A1:G1"/>
    <mergeCell ref="A2:G2"/>
    <mergeCell ref="A9:K9"/>
  </mergeCells>
  <phoneticPr fontId="0" type="noConversion"/>
  <pageMargins left="0.7" right="0.7" top="0.75" bottom="0.75" header="0.3" footer="0.3"/>
  <pageSetup paperSize="9" scale="97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2"/>
  <sheetViews>
    <sheetView topLeftCell="A19" zoomScaleNormal="100" workbookViewId="0">
      <selection activeCell="H35" sqref="H35"/>
    </sheetView>
  </sheetViews>
  <sheetFormatPr baseColWidth="10" defaultRowHeight="14.4"/>
  <cols>
    <col min="2" max="2" width="25.77734375" customWidth="1"/>
    <col min="3" max="4" width="20.77734375" customWidth="1"/>
    <col min="6" max="6" width="20.77734375" hidden="1" customWidth="1"/>
    <col min="7" max="7" width="20.77734375" customWidth="1"/>
    <col min="8" max="8" width="25.77734375" customWidth="1"/>
    <col min="9" max="9" width="14.44140625" hidden="1" customWidth="1"/>
    <col min="10" max="13" width="14.44140625" customWidth="1"/>
  </cols>
  <sheetData>
    <row r="1" spans="1:14" ht="15.6">
      <c r="A1" s="84" t="s">
        <v>9</v>
      </c>
      <c r="B1" s="84"/>
      <c r="C1" s="84"/>
      <c r="D1" s="84"/>
      <c r="E1" s="84"/>
      <c r="F1" s="84"/>
      <c r="G1" s="84"/>
      <c r="H1" s="84"/>
      <c r="I1" s="84"/>
      <c r="J1" s="19"/>
      <c r="K1" s="19"/>
      <c r="L1" s="19"/>
      <c r="M1" s="19"/>
    </row>
    <row r="2" spans="1:14">
      <c r="A2" s="85"/>
      <c r="B2" s="85"/>
      <c r="C2" s="85"/>
      <c r="D2" s="85"/>
      <c r="E2" s="85"/>
      <c r="F2" s="85"/>
      <c r="G2" s="85"/>
      <c r="H2" s="85"/>
      <c r="I2" s="85"/>
      <c r="J2" s="25"/>
      <c r="K2" s="25"/>
      <c r="L2" s="25"/>
      <c r="M2" s="25"/>
    </row>
    <row r="3" spans="1:14" ht="28.8">
      <c r="A3" s="2" t="s">
        <v>97</v>
      </c>
      <c r="B3" s="3" t="s">
        <v>0</v>
      </c>
      <c r="C3" s="3" t="s">
        <v>1</v>
      </c>
      <c r="D3" s="3" t="s">
        <v>96</v>
      </c>
      <c r="E3" s="3" t="s">
        <v>2</v>
      </c>
      <c r="F3" s="3" t="s">
        <v>3</v>
      </c>
      <c r="G3" s="3" t="s">
        <v>252</v>
      </c>
      <c r="H3" s="3" t="s">
        <v>14</v>
      </c>
      <c r="I3" s="26" t="s">
        <v>7</v>
      </c>
      <c r="J3" s="3" t="s">
        <v>164</v>
      </c>
      <c r="K3" s="3" t="s">
        <v>165</v>
      </c>
      <c r="L3" s="3" t="s">
        <v>166</v>
      </c>
      <c r="M3" s="3" t="s">
        <v>167</v>
      </c>
      <c r="N3" s="51" t="s">
        <v>420</v>
      </c>
    </row>
    <row r="4" spans="1:14" ht="19.95" customHeight="1">
      <c r="A4" s="5">
        <v>5</v>
      </c>
      <c r="B4" s="5" t="s">
        <v>224</v>
      </c>
      <c r="C4" s="5" t="s">
        <v>27</v>
      </c>
      <c r="D4" s="5" t="s">
        <v>12</v>
      </c>
      <c r="E4" s="5" t="s">
        <v>15</v>
      </c>
      <c r="F4" s="6" t="s">
        <v>69</v>
      </c>
      <c r="G4" s="11">
        <v>242862</v>
      </c>
      <c r="H4" s="5" t="s">
        <v>225</v>
      </c>
      <c r="I4" s="27" t="s">
        <v>78</v>
      </c>
      <c r="J4" s="5">
        <v>12</v>
      </c>
      <c r="K4" s="5">
        <v>9</v>
      </c>
      <c r="L4" s="5">
        <v>3</v>
      </c>
      <c r="M4" s="35">
        <f t="shared" ref="M4:M15" si="0">SUM(J4:L4)</f>
        <v>24</v>
      </c>
      <c r="N4" s="5">
        <v>1</v>
      </c>
    </row>
    <row r="5" spans="1:14" ht="19.95" customHeight="1">
      <c r="A5" s="5">
        <v>23</v>
      </c>
      <c r="B5" s="5" t="s">
        <v>194</v>
      </c>
      <c r="C5" s="5" t="s">
        <v>433</v>
      </c>
      <c r="D5" s="5" t="s">
        <v>125</v>
      </c>
      <c r="E5" s="5" t="s">
        <v>15</v>
      </c>
      <c r="F5" s="6" t="s">
        <v>47</v>
      </c>
      <c r="G5" s="30" t="s">
        <v>463</v>
      </c>
      <c r="H5" s="22" t="s">
        <v>195</v>
      </c>
      <c r="I5" s="27" t="s">
        <v>17</v>
      </c>
      <c r="J5" s="5">
        <v>15</v>
      </c>
      <c r="K5" s="5">
        <v>5</v>
      </c>
      <c r="L5" s="5">
        <v>5</v>
      </c>
      <c r="M5" s="35">
        <f t="shared" si="0"/>
        <v>25</v>
      </c>
      <c r="N5" s="5">
        <f t="shared" ref="N5:N15" si="1">N4+1</f>
        <v>2</v>
      </c>
    </row>
    <row r="6" spans="1:14" ht="19.95" customHeight="1">
      <c r="A6" s="5">
        <v>90</v>
      </c>
      <c r="B6" s="9" t="s">
        <v>327</v>
      </c>
      <c r="C6" s="9" t="s">
        <v>328</v>
      </c>
      <c r="D6" s="9" t="s">
        <v>64</v>
      </c>
      <c r="E6" s="9" t="s">
        <v>15</v>
      </c>
      <c r="F6" s="15" t="s">
        <v>94</v>
      </c>
      <c r="G6" s="31" t="s">
        <v>329</v>
      </c>
      <c r="H6" s="9" t="s">
        <v>200</v>
      </c>
      <c r="I6" s="24" t="s">
        <v>50</v>
      </c>
      <c r="J6" s="5">
        <v>15</v>
      </c>
      <c r="K6" s="5">
        <v>8</v>
      </c>
      <c r="L6" s="5">
        <v>14</v>
      </c>
      <c r="M6" s="35">
        <f t="shared" si="0"/>
        <v>37</v>
      </c>
      <c r="N6" s="5">
        <f t="shared" si="1"/>
        <v>3</v>
      </c>
    </row>
    <row r="7" spans="1:14" ht="19.95" customHeight="1">
      <c r="A7" s="5">
        <v>22</v>
      </c>
      <c r="B7" s="5" t="s">
        <v>150</v>
      </c>
      <c r="C7" s="5" t="s">
        <v>433</v>
      </c>
      <c r="D7" s="5" t="s">
        <v>125</v>
      </c>
      <c r="E7" s="5" t="s">
        <v>15</v>
      </c>
      <c r="F7" s="6" t="s">
        <v>42</v>
      </c>
      <c r="G7" s="30" t="s">
        <v>260</v>
      </c>
      <c r="H7" s="23" t="s">
        <v>31</v>
      </c>
      <c r="I7" s="27"/>
      <c r="J7" s="5">
        <v>14</v>
      </c>
      <c r="K7" s="5">
        <v>8</v>
      </c>
      <c r="L7" s="5">
        <v>16</v>
      </c>
      <c r="M7" s="35">
        <f t="shared" si="0"/>
        <v>38</v>
      </c>
      <c r="N7" s="5">
        <f t="shared" si="1"/>
        <v>4</v>
      </c>
    </row>
    <row r="8" spans="1:14" ht="19.95" customHeight="1">
      <c r="A8" s="5">
        <v>114</v>
      </c>
      <c r="B8" s="9" t="s">
        <v>40</v>
      </c>
      <c r="C8" s="8" t="s">
        <v>41</v>
      </c>
      <c r="D8" s="43" t="s">
        <v>113</v>
      </c>
      <c r="E8" s="9" t="s">
        <v>15</v>
      </c>
      <c r="F8" s="15" t="s">
        <v>21</v>
      </c>
      <c r="G8" s="31" t="s">
        <v>259</v>
      </c>
      <c r="H8" s="9" t="s">
        <v>67</v>
      </c>
      <c r="I8" s="24" t="s">
        <v>22</v>
      </c>
      <c r="J8" s="5">
        <v>11</v>
      </c>
      <c r="K8" s="5">
        <v>11</v>
      </c>
      <c r="L8" s="5">
        <v>16</v>
      </c>
      <c r="M8" s="35">
        <f t="shared" si="0"/>
        <v>38</v>
      </c>
      <c r="N8" s="5">
        <f t="shared" si="1"/>
        <v>5</v>
      </c>
    </row>
    <row r="9" spans="1:14" ht="19.95" customHeight="1">
      <c r="A9" s="5">
        <v>20</v>
      </c>
      <c r="B9" s="5" t="s">
        <v>146</v>
      </c>
      <c r="C9" s="5" t="s">
        <v>147</v>
      </c>
      <c r="D9" s="42" t="s">
        <v>113</v>
      </c>
      <c r="E9" s="5" t="s">
        <v>15</v>
      </c>
      <c r="F9" s="6" t="s">
        <v>19</v>
      </c>
      <c r="G9" s="30" t="s">
        <v>258</v>
      </c>
      <c r="H9" s="7" t="s">
        <v>111</v>
      </c>
      <c r="I9" s="5" t="s">
        <v>23</v>
      </c>
      <c r="J9" s="5">
        <v>16</v>
      </c>
      <c r="K9" s="5">
        <v>18</v>
      </c>
      <c r="L9" s="5">
        <v>12</v>
      </c>
      <c r="M9" s="35">
        <f t="shared" si="0"/>
        <v>46</v>
      </c>
      <c r="N9" s="5">
        <f t="shared" si="1"/>
        <v>6</v>
      </c>
    </row>
    <row r="10" spans="1:14" ht="19.95" customHeight="1">
      <c r="A10" s="5">
        <v>16</v>
      </c>
      <c r="B10" s="5" t="s">
        <v>444</v>
      </c>
      <c r="C10" s="5" t="s">
        <v>237</v>
      </c>
      <c r="D10" s="5" t="s">
        <v>12</v>
      </c>
      <c r="E10" s="5" t="s">
        <v>15</v>
      </c>
      <c r="F10" s="1">
        <v>682645809</v>
      </c>
      <c r="G10" s="30" t="s">
        <v>266</v>
      </c>
      <c r="H10" s="5" t="s">
        <v>198</v>
      </c>
      <c r="I10" s="27" t="s">
        <v>17</v>
      </c>
      <c r="J10" s="5">
        <v>21</v>
      </c>
      <c r="K10" s="5">
        <v>17</v>
      </c>
      <c r="L10" s="5">
        <v>14</v>
      </c>
      <c r="M10" s="35">
        <f t="shared" si="0"/>
        <v>52</v>
      </c>
      <c r="N10" s="5">
        <f t="shared" si="1"/>
        <v>7</v>
      </c>
    </row>
    <row r="11" spans="1:14" ht="19.95" customHeight="1">
      <c r="A11" s="20">
        <v>92</v>
      </c>
      <c r="B11" s="5" t="s">
        <v>243</v>
      </c>
      <c r="C11" s="5" t="s">
        <v>244</v>
      </c>
      <c r="D11" s="42" t="s">
        <v>113</v>
      </c>
      <c r="E11" s="5" t="s">
        <v>15</v>
      </c>
      <c r="F11" s="1">
        <v>650908189</v>
      </c>
      <c r="G11" s="11">
        <v>27654</v>
      </c>
      <c r="H11" s="5" t="s">
        <v>245</v>
      </c>
      <c r="I11" s="27" t="s">
        <v>54</v>
      </c>
      <c r="J11" s="5">
        <v>15</v>
      </c>
      <c r="K11" s="5">
        <v>15</v>
      </c>
      <c r="L11" s="5">
        <v>23</v>
      </c>
      <c r="M11" s="35">
        <f t="shared" si="0"/>
        <v>53</v>
      </c>
      <c r="N11" s="5">
        <f t="shared" si="1"/>
        <v>8</v>
      </c>
    </row>
    <row r="12" spans="1:14" ht="19.95" customHeight="1">
      <c r="A12" s="5">
        <v>25</v>
      </c>
      <c r="B12" s="5" t="s">
        <v>140</v>
      </c>
      <c r="C12" s="5" t="s">
        <v>141</v>
      </c>
      <c r="D12" s="5" t="s">
        <v>64</v>
      </c>
      <c r="E12" s="5" t="s">
        <v>15</v>
      </c>
      <c r="F12" s="6"/>
      <c r="G12" s="30" t="s">
        <v>255</v>
      </c>
      <c r="H12" s="5" t="s">
        <v>56</v>
      </c>
      <c r="I12" s="27" t="s">
        <v>53</v>
      </c>
      <c r="J12" s="5">
        <v>19</v>
      </c>
      <c r="K12" s="5">
        <v>18</v>
      </c>
      <c r="L12" s="5">
        <v>17</v>
      </c>
      <c r="M12" s="35">
        <f t="shared" si="0"/>
        <v>54</v>
      </c>
      <c r="N12" s="5">
        <f t="shared" si="1"/>
        <v>9</v>
      </c>
    </row>
    <row r="13" spans="1:14" ht="19.95" customHeight="1">
      <c r="A13" s="5">
        <v>24</v>
      </c>
      <c r="B13" s="5" t="s">
        <v>379</v>
      </c>
      <c r="C13" s="5" t="s">
        <v>380</v>
      </c>
      <c r="D13" s="42" t="s">
        <v>113</v>
      </c>
      <c r="E13" s="5" t="s">
        <v>15</v>
      </c>
      <c r="F13" s="6"/>
      <c r="G13" s="30" t="s">
        <v>381</v>
      </c>
      <c r="H13" s="5" t="s">
        <v>31</v>
      </c>
      <c r="I13" s="27"/>
      <c r="J13" s="5">
        <v>17</v>
      </c>
      <c r="K13" s="5">
        <v>20</v>
      </c>
      <c r="L13" s="5">
        <v>22</v>
      </c>
      <c r="M13" s="35">
        <f t="shared" si="0"/>
        <v>59</v>
      </c>
      <c r="N13" s="5">
        <f t="shared" si="1"/>
        <v>10</v>
      </c>
    </row>
    <row r="14" spans="1:14" ht="19.95" customHeight="1">
      <c r="A14" s="5">
        <v>28</v>
      </c>
      <c r="B14" s="5" t="s">
        <v>324</v>
      </c>
      <c r="C14" s="5" t="s">
        <v>193</v>
      </c>
      <c r="D14" s="42" t="s">
        <v>113</v>
      </c>
      <c r="E14" s="22" t="s">
        <v>15</v>
      </c>
      <c r="F14" s="6"/>
      <c r="G14" s="30" t="s">
        <v>325</v>
      </c>
      <c r="H14" s="22" t="s">
        <v>326</v>
      </c>
      <c r="I14" s="27"/>
      <c r="J14" s="5">
        <v>27</v>
      </c>
      <c r="K14" s="5">
        <v>26</v>
      </c>
      <c r="L14" s="5">
        <v>15</v>
      </c>
      <c r="M14" s="35">
        <f t="shared" si="0"/>
        <v>68</v>
      </c>
      <c r="N14" s="5">
        <f t="shared" si="1"/>
        <v>11</v>
      </c>
    </row>
    <row r="15" spans="1:14" ht="19.95" customHeight="1">
      <c r="A15" s="5">
        <v>21</v>
      </c>
      <c r="B15" s="5" t="s">
        <v>148</v>
      </c>
      <c r="C15" s="5" t="s">
        <v>41</v>
      </c>
      <c r="D15" s="42" t="s">
        <v>113</v>
      </c>
      <c r="E15" s="5" t="s">
        <v>15</v>
      </c>
      <c r="F15" s="5">
        <v>619296369</v>
      </c>
      <c r="G15" s="11">
        <v>188461</v>
      </c>
      <c r="H15" s="5" t="s">
        <v>149</v>
      </c>
      <c r="I15" s="27" t="s">
        <v>23</v>
      </c>
      <c r="J15" s="5">
        <v>24</v>
      </c>
      <c r="K15" s="5">
        <v>28</v>
      </c>
      <c r="L15" s="5">
        <v>31</v>
      </c>
      <c r="M15" s="35">
        <f t="shared" si="0"/>
        <v>83</v>
      </c>
      <c r="N15" s="5">
        <f t="shared" si="1"/>
        <v>12</v>
      </c>
    </row>
    <row r="16" spans="1:14" ht="19.95" customHeight="1">
      <c r="A16" s="5"/>
      <c r="B16" s="5"/>
      <c r="C16" s="8"/>
      <c r="D16" s="5"/>
      <c r="E16" s="5"/>
      <c r="F16" s="6"/>
      <c r="G16" s="6"/>
      <c r="H16" s="5"/>
      <c r="I16" s="27"/>
      <c r="J16" s="5"/>
      <c r="K16" s="5"/>
      <c r="L16" s="5"/>
      <c r="M16" s="5"/>
      <c r="N16" s="8"/>
    </row>
    <row r="17" spans="1:14" ht="19.95" customHeight="1">
      <c r="A17" s="5"/>
      <c r="B17" s="5"/>
      <c r="C17" s="5"/>
      <c r="D17" s="5"/>
      <c r="E17" s="5"/>
      <c r="F17" s="6"/>
      <c r="G17" s="6"/>
      <c r="H17" s="5"/>
      <c r="I17" s="27"/>
      <c r="J17" s="5"/>
      <c r="K17" s="5"/>
      <c r="L17" s="5"/>
      <c r="M17" s="5"/>
      <c r="N17" s="8"/>
    </row>
    <row r="18" spans="1:14" ht="19.95" customHeight="1">
      <c r="A18" s="5"/>
      <c r="B18" s="5"/>
      <c r="C18" s="5"/>
      <c r="D18" s="5"/>
      <c r="E18" s="5"/>
      <c r="F18" s="6"/>
      <c r="G18" s="6"/>
      <c r="H18" s="5"/>
      <c r="I18" s="27"/>
      <c r="J18" s="5"/>
      <c r="K18" s="5"/>
      <c r="L18" s="5"/>
      <c r="M18" s="5">
        <f t="shared" ref="M18:M20" si="2">SUM(J18:L18)</f>
        <v>0</v>
      </c>
      <c r="N18" s="8"/>
    </row>
    <row r="19" spans="1:14" ht="19.95" customHeight="1">
      <c r="A19" s="86" t="s">
        <v>419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8"/>
      <c r="N19" s="8"/>
    </row>
    <row r="20" spans="1:14" ht="19.95" customHeight="1">
      <c r="A20" s="37" t="s">
        <v>417</v>
      </c>
      <c r="B20" s="22" t="s">
        <v>190</v>
      </c>
      <c r="C20" s="5" t="s">
        <v>188</v>
      </c>
      <c r="D20" s="5" t="s">
        <v>125</v>
      </c>
      <c r="E20" s="5" t="s">
        <v>15</v>
      </c>
      <c r="F20" s="6" t="s">
        <v>46</v>
      </c>
      <c r="G20" s="83" t="s">
        <v>262</v>
      </c>
      <c r="H20" s="5" t="s">
        <v>191</v>
      </c>
      <c r="I20" s="27" t="s">
        <v>17</v>
      </c>
      <c r="J20" s="37" t="s">
        <v>417</v>
      </c>
      <c r="K20" s="5"/>
      <c r="L20" s="5"/>
      <c r="M20" s="5">
        <f t="shared" si="2"/>
        <v>0</v>
      </c>
      <c r="N20" s="8"/>
    </row>
    <row r="21" spans="1:14" ht="19.95" customHeight="1">
      <c r="A21" s="37" t="s">
        <v>434</v>
      </c>
      <c r="B21" s="9" t="s">
        <v>207</v>
      </c>
      <c r="C21" s="9" t="s">
        <v>99</v>
      </c>
      <c r="D21" s="44" t="s">
        <v>113</v>
      </c>
      <c r="E21" s="5" t="s">
        <v>15</v>
      </c>
      <c r="F21" s="6" t="s">
        <v>52</v>
      </c>
      <c r="G21" s="30" t="s">
        <v>264</v>
      </c>
      <c r="H21" s="5" t="s">
        <v>81</v>
      </c>
      <c r="I21" s="27" t="s">
        <v>23</v>
      </c>
      <c r="J21" s="5">
        <v>29</v>
      </c>
      <c r="K21" s="37" t="s">
        <v>400</v>
      </c>
      <c r="L21" s="5"/>
      <c r="M21" s="5"/>
      <c r="N21" s="8"/>
    </row>
    <row r="22" spans="1:14" ht="19.95" customHeight="1">
      <c r="A22" s="37" t="s">
        <v>435</v>
      </c>
      <c r="B22" s="5" t="s">
        <v>196</v>
      </c>
      <c r="C22" s="5" t="s">
        <v>433</v>
      </c>
      <c r="D22" s="5" t="s">
        <v>125</v>
      </c>
      <c r="E22" s="5" t="s">
        <v>15</v>
      </c>
      <c r="F22" s="6" t="s">
        <v>51</v>
      </c>
      <c r="G22" s="30" t="s">
        <v>263</v>
      </c>
      <c r="H22" s="5" t="s">
        <v>29</v>
      </c>
      <c r="I22" s="27" t="s">
        <v>22</v>
      </c>
      <c r="J22" s="5">
        <v>13</v>
      </c>
      <c r="K22" s="5">
        <v>17</v>
      </c>
      <c r="L22" s="37" t="s">
        <v>400</v>
      </c>
      <c r="M22" s="5"/>
      <c r="N22" s="8"/>
    </row>
    <row r="23" spans="1:14" ht="19.95" customHeight="1">
      <c r="A23" s="37" t="s">
        <v>436</v>
      </c>
      <c r="B23" s="5" t="s">
        <v>216</v>
      </c>
      <c r="C23" s="1" t="s">
        <v>437</v>
      </c>
      <c r="D23" s="1" t="s">
        <v>113</v>
      </c>
      <c r="E23" s="5" t="s">
        <v>15</v>
      </c>
      <c r="F23" s="6" t="s">
        <v>52</v>
      </c>
      <c r="G23" s="30" t="s">
        <v>265</v>
      </c>
      <c r="H23" s="80" t="s">
        <v>217</v>
      </c>
      <c r="I23" s="27" t="s">
        <v>80</v>
      </c>
      <c r="J23" s="5">
        <v>15</v>
      </c>
      <c r="K23" s="5">
        <v>16</v>
      </c>
      <c r="L23" s="37" t="s">
        <v>400</v>
      </c>
      <c r="M23" s="5"/>
      <c r="N23" s="8"/>
    </row>
    <row r="24" spans="1:14" ht="19.95" customHeight="1">
      <c r="A24" s="37" t="s">
        <v>438</v>
      </c>
      <c r="B24" s="5" t="s">
        <v>360</v>
      </c>
      <c r="C24" s="5" t="s">
        <v>361</v>
      </c>
      <c r="D24" s="5" t="s">
        <v>12</v>
      </c>
      <c r="E24" s="5" t="s">
        <v>15</v>
      </c>
      <c r="F24" s="6"/>
      <c r="G24" s="30" t="s">
        <v>415</v>
      </c>
      <c r="H24" s="5" t="s">
        <v>111</v>
      </c>
      <c r="I24" s="27"/>
      <c r="J24" s="5">
        <v>35</v>
      </c>
      <c r="K24" s="37" t="s">
        <v>400</v>
      </c>
      <c r="L24" s="5"/>
      <c r="M24" s="5"/>
      <c r="N24" s="8"/>
    </row>
    <row r="25" spans="1:14" ht="19.95" customHeight="1">
      <c r="A25" s="62" t="s">
        <v>439</v>
      </c>
      <c r="B25" s="50" t="s">
        <v>367</v>
      </c>
      <c r="C25" s="50" t="s">
        <v>230</v>
      </c>
      <c r="D25" s="50" t="s">
        <v>64</v>
      </c>
      <c r="E25" s="9" t="s">
        <v>15</v>
      </c>
      <c r="F25" s="15"/>
      <c r="G25" s="31" t="s">
        <v>368</v>
      </c>
      <c r="H25" s="9" t="s">
        <v>81</v>
      </c>
      <c r="I25" s="24"/>
      <c r="J25" s="50">
        <v>26</v>
      </c>
      <c r="K25" s="50">
        <v>17</v>
      </c>
      <c r="L25" s="62" t="s">
        <v>400</v>
      </c>
      <c r="M25" s="5"/>
      <c r="N25" s="8"/>
    </row>
    <row r="26" spans="1:14" ht="19.95" customHeight="1">
      <c r="A26" s="37" t="s">
        <v>440</v>
      </c>
      <c r="B26" s="5" t="s">
        <v>359</v>
      </c>
      <c r="C26" s="5" t="s">
        <v>441</v>
      </c>
      <c r="D26" s="42" t="s">
        <v>113</v>
      </c>
      <c r="E26" s="5" t="s">
        <v>15</v>
      </c>
      <c r="F26" s="6"/>
      <c r="G26" s="30" t="s">
        <v>414</v>
      </c>
      <c r="H26" s="5" t="s">
        <v>29</v>
      </c>
      <c r="I26" s="5"/>
      <c r="J26" s="5">
        <v>28</v>
      </c>
      <c r="K26" s="5">
        <v>18</v>
      </c>
      <c r="L26" s="37" t="s">
        <v>400</v>
      </c>
      <c r="M26" s="5"/>
      <c r="N26" s="8"/>
    </row>
    <row r="27" spans="1:14" ht="19.95" customHeight="1">
      <c r="A27" s="37" t="s">
        <v>442</v>
      </c>
      <c r="B27" s="5" t="s">
        <v>372</v>
      </c>
      <c r="C27" s="5" t="s">
        <v>373</v>
      </c>
      <c r="D27" s="5" t="s">
        <v>64</v>
      </c>
      <c r="E27" s="5" t="s">
        <v>15</v>
      </c>
      <c r="F27" s="6"/>
      <c r="G27" s="30" t="s">
        <v>374</v>
      </c>
      <c r="H27" s="5" t="s">
        <v>375</v>
      </c>
      <c r="I27" s="27"/>
      <c r="J27" s="5">
        <v>28</v>
      </c>
      <c r="K27" s="5">
        <v>21</v>
      </c>
      <c r="L27" s="37" t="s">
        <v>400</v>
      </c>
      <c r="M27" s="5"/>
      <c r="N27" s="8"/>
    </row>
    <row r="28" spans="1:14" ht="19.95" customHeight="1">
      <c r="A28" s="37" t="s">
        <v>443</v>
      </c>
      <c r="B28" s="5" t="s">
        <v>369</v>
      </c>
      <c r="C28" s="5" t="s">
        <v>339</v>
      </c>
      <c r="D28" s="5" t="s">
        <v>12</v>
      </c>
      <c r="E28" s="5" t="s">
        <v>15</v>
      </c>
      <c r="F28" s="6"/>
      <c r="G28" s="30" t="s">
        <v>370</v>
      </c>
      <c r="H28" s="81" t="s">
        <v>371</v>
      </c>
      <c r="I28" s="27"/>
      <c r="J28" s="5">
        <v>22</v>
      </c>
      <c r="K28" s="5">
        <v>28</v>
      </c>
      <c r="L28" s="37" t="s">
        <v>400</v>
      </c>
      <c r="M28" s="5"/>
      <c r="N28" s="8"/>
    </row>
    <row r="29" spans="1:14" ht="19.95" customHeight="1">
      <c r="A29" s="63" t="s">
        <v>445</v>
      </c>
      <c r="B29" s="17" t="s">
        <v>362</v>
      </c>
      <c r="C29" s="17" t="s">
        <v>363</v>
      </c>
      <c r="D29" s="45" t="s">
        <v>113</v>
      </c>
      <c r="E29" s="17" t="s">
        <v>15</v>
      </c>
      <c r="F29" s="18"/>
      <c r="G29" s="32" t="s">
        <v>364</v>
      </c>
      <c r="H29" s="17" t="s">
        <v>38</v>
      </c>
      <c r="I29" s="27"/>
      <c r="J29" s="5">
        <v>31</v>
      </c>
      <c r="K29" s="5">
        <v>23</v>
      </c>
      <c r="L29" s="37" t="s">
        <v>400</v>
      </c>
      <c r="M29" s="5"/>
      <c r="N29" s="8"/>
    </row>
    <row r="30" spans="1:14" ht="19.95" customHeight="1">
      <c r="A30" s="37" t="s">
        <v>446</v>
      </c>
      <c r="B30" s="5" t="s">
        <v>376</v>
      </c>
      <c r="C30" s="5" t="s">
        <v>204</v>
      </c>
      <c r="D30" s="42" t="s">
        <v>113</v>
      </c>
      <c r="E30" s="5" t="s">
        <v>15</v>
      </c>
      <c r="F30" s="6"/>
      <c r="G30" s="30" t="s">
        <v>377</v>
      </c>
      <c r="H30" s="5" t="s">
        <v>378</v>
      </c>
      <c r="I30" s="27"/>
      <c r="J30" s="5">
        <v>27</v>
      </c>
      <c r="K30" s="5">
        <v>29</v>
      </c>
      <c r="L30" s="37" t="s">
        <v>400</v>
      </c>
      <c r="M30" s="5"/>
      <c r="N30" s="8"/>
    </row>
    <row r="31" spans="1:14" ht="19.95" customHeight="1">
      <c r="A31" s="37" t="s">
        <v>447</v>
      </c>
      <c r="B31" s="5" t="s">
        <v>248</v>
      </c>
      <c r="C31" s="5" t="s">
        <v>35</v>
      </c>
      <c r="D31" s="42" t="s">
        <v>113</v>
      </c>
      <c r="E31" s="5" t="s">
        <v>15</v>
      </c>
      <c r="F31" s="1">
        <v>668790949</v>
      </c>
      <c r="G31" s="11">
        <v>2376</v>
      </c>
      <c r="H31" s="5" t="s">
        <v>111</v>
      </c>
      <c r="I31" s="27" t="s">
        <v>17</v>
      </c>
      <c r="J31" s="5">
        <v>21</v>
      </c>
      <c r="K31" s="5">
        <v>12</v>
      </c>
      <c r="L31" s="37" t="s">
        <v>400</v>
      </c>
      <c r="M31" s="5"/>
      <c r="N31" s="8"/>
    </row>
    <row r="32" spans="1:14" ht="19.95" customHeight="1">
      <c r="A32" s="37" t="s">
        <v>448</v>
      </c>
      <c r="B32" s="5" t="s">
        <v>20</v>
      </c>
      <c r="C32" s="5" t="s">
        <v>144</v>
      </c>
      <c r="D32" s="5" t="s">
        <v>142</v>
      </c>
      <c r="E32" s="5" t="s">
        <v>43</v>
      </c>
      <c r="F32" s="6"/>
      <c r="G32" s="30" t="s">
        <v>256</v>
      </c>
      <c r="H32" s="5" t="s">
        <v>143</v>
      </c>
      <c r="I32" s="27" t="s">
        <v>17</v>
      </c>
      <c r="J32" s="5">
        <v>36</v>
      </c>
      <c r="K32" s="5">
        <v>21</v>
      </c>
      <c r="L32" s="37" t="s">
        <v>400</v>
      </c>
      <c r="M32" s="5"/>
      <c r="N32" s="8"/>
    </row>
    <row r="33" spans="1:14" ht="19.95" customHeight="1">
      <c r="A33" s="37" t="s">
        <v>449</v>
      </c>
      <c r="B33" s="5" t="s">
        <v>187</v>
      </c>
      <c r="C33" s="5" t="s">
        <v>188</v>
      </c>
      <c r="D33" s="5" t="s">
        <v>125</v>
      </c>
      <c r="E33" s="5" t="s">
        <v>15</v>
      </c>
      <c r="F33" s="6" t="s">
        <v>44</v>
      </c>
      <c r="G33" s="30" t="s">
        <v>261</v>
      </c>
      <c r="H33" s="80" t="s">
        <v>189</v>
      </c>
      <c r="I33" s="27" t="s">
        <v>45</v>
      </c>
      <c r="J33" s="5">
        <v>28</v>
      </c>
      <c r="K33" s="5">
        <v>29</v>
      </c>
      <c r="L33" s="37" t="s">
        <v>400</v>
      </c>
      <c r="M33" s="5"/>
      <c r="N33" s="8"/>
    </row>
    <row r="34" spans="1:14" ht="19.95" customHeight="1">
      <c r="A34" s="37" t="s">
        <v>450</v>
      </c>
      <c r="B34" s="5" t="s">
        <v>218</v>
      </c>
      <c r="C34" s="5" t="s">
        <v>219</v>
      </c>
      <c r="D34" s="5" t="s">
        <v>125</v>
      </c>
      <c r="E34" s="5" t="s">
        <v>15</v>
      </c>
      <c r="F34" s="1">
        <v>635167477</v>
      </c>
      <c r="G34" s="11">
        <v>288156</v>
      </c>
      <c r="H34" s="5" t="s">
        <v>81</v>
      </c>
      <c r="I34" s="8" t="s">
        <v>22</v>
      </c>
      <c r="J34" s="5">
        <v>31</v>
      </c>
      <c r="K34" s="5">
        <v>33</v>
      </c>
      <c r="L34" s="37" t="s">
        <v>400</v>
      </c>
      <c r="M34" s="5"/>
      <c r="N34" s="8"/>
    </row>
    <row r="35" spans="1:14" ht="19.95" customHeight="1">
      <c r="A35" s="37" t="s">
        <v>451</v>
      </c>
      <c r="B35" s="5" t="s">
        <v>18</v>
      </c>
      <c r="C35" s="5" t="s">
        <v>145</v>
      </c>
      <c r="D35" s="5" t="s">
        <v>64</v>
      </c>
      <c r="E35" s="5" t="s">
        <v>15</v>
      </c>
      <c r="F35" s="6" t="s">
        <v>16</v>
      </c>
      <c r="G35" s="30" t="s">
        <v>257</v>
      </c>
      <c r="H35" s="81" t="s">
        <v>67</v>
      </c>
      <c r="I35" s="27" t="s">
        <v>17</v>
      </c>
      <c r="J35" s="5">
        <v>35</v>
      </c>
      <c r="K35" s="5">
        <v>34</v>
      </c>
      <c r="L35" s="37" t="s">
        <v>400</v>
      </c>
      <c r="M35" s="5"/>
      <c r="N35" s="8"/>
    </row>
    <row r="36" spans="1:14" ht="19.95" customHeight="1">
      <c r="A36" s="37" t="s">
        <v>452</v>
      </c>
      <c r="B36" s="5" t="s">
        <v>139</v>
      </c>
      <c r="C36" s="8" t="s">
        <v>99</v>
      </c>
      <c r="D36" s="42" t="s">
        <v>113</v>
      </c>
      <c r="E36" s="5" t="s">
        <v>15</v>
      </c>
      <c r="F36" s="6"/>
      <c r="G36" s="30" t="s">
        <v>254</v>
      </c>
      <c r="H36" s="5" t="s">
        <v>215</v>
      </c>
      <c r="I36" s="27"/>
      <c r="J36" s="5">
        <v>30</v>
      </c>
      <c r="K36" s="5"/>
      <c r="L36" s="37" t="s">
        <v>400</v>
      </c>
      <c r="M36" s="5"/>
      <c r="N36" s="8"/>
    </row>
    <row r="37" spans="1:14" ht="19.95" customHeight="1"/>
    <row r="38" spans="1:14" ht="19.95" customHeight="1"/>
    <row r="39" spans="1:14" ht="19.95" customHeight="1"/>
    <row r="40" spans="1:14" ht="19.95" customHeight="1"/>
    <row r="41" spans="1:14" ht="19.95" customHeight="1"/>
    <row r="42" spans="1:14" ht="19.95" customHeight="1"/>
  </sheetData>
  <sortState ref="A4:M15">
    <sortCondition ref="M4"/>
  </sortState>
  <mergeCells count="3">
    <mergeCell ref="A1:I1"/>
    <mergeCell ref="A2:I2"/>
    <mergeCell ref="A19:M19"/>
  </mergeCells>
  <phoneticPr fontId="0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landscape" horizontalDpi="4294967293" r:id="rId1"/>
  <rowBreaks count="1" manualBreakCount="1">
    <brk id="14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N53"/>
  <sheetViews>
    <sheetView tabSelected="1" topLeftCell="A25" zoomScaleNormal="100" workbookViewId="0">
      <selection activeCell="A12" sqref="A12"/>
    </sheetView>
  </sheetViews>
  <sheetFormatPr baseColWidth="10" defaultRowHeight="14.4"/>
  <cols>
    <col min="2" max="2" width="25.77734375" customWidth="1"/>
    <col min="3" max="4" width="20.77734375" customWidth="1"/>
    <col min="6" max="6" width="20.77734375" hidden="1" customWidth="1"/>
    <col min="7" max="7" width="20.77734375" customWidth="1"/>
    <col min="8" max="8" width="25.77734375" customWidth="1"/>
    <col min="9" max="9" width="15.33203125" hidden="1" customWidth="1"/>
  </cols>
  <sheetData>
    <row r="1" spans="1:14" ht="15.6">
      <c r="A1" s="84" t="s">
        <v>5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4">
      <c r="A2" s="85" t="s">
        <v>4</v>
      </c>
      <c r="B2" s="85"/>
      <c r="C2" s="85"/>
      <c r="D2" s="85"/>
      <c r="E2" s="85"/>
      <c r="F2" s="85"/>
      <c r="G2" s="85"/>
      <c r="H2" s="85"/>
      <c r="I2" s="85"/>
    </row>
    <row r="3" spans="1:14" ht="28.8">
      <c r="A3" s="2" t="s">
        <v>97</v>
      </c>
      <c r="B3" s="3" t="s">
        <v>0</v>
      </c>
      <c r="C3" s="3" t="s">
        <v>1</v>
      </c>
      <c r="D3" s="3" t="s">
        <v>96</v>
      </c>
      <c r="E3" s="3" t="s">
        <v>2</v>
      </c>
      <c r="F3" s="3" t="s">
        <v>3</v>
      </c>
      <c r="G3" s="3" t="s">
        <v>252</v>
      </c>
      <c r="H3" s="3" t="s">
        <v>14</v>
      </c>
      <c r="I3" s="3" t="s">
        <v>7</v>
      </c>
      <c r="J3" s="3" t="s">
        <v>164</v>
      </c>
      <c r="K3" s="3" t="s">
        <v>165</v>
      </c>
      <c r="L3" s="3" t="s">
        <v>166</v>
      </c>
      <c r="M3" s="3" t="s">
        <v>167</v>
      </c>
      <c r="N3" s="51" t="s">
        <v>420</v>
      </c>
    </row>
    <row r="4" spans="1:14" ht="19.95" customHeight="1">
      <c r="A4" s="10">
        <v>57</v>
      </c>
      <c r="B4" s="5" t="s">
        <v>131</v>
      </c>
      <c r="C4" s="47" t="s">
        <v>27</v>
      </c>
      <c r="D4" s="47" t="s">
        <v>12</v>
      </c>
      <c r="E4" s="47" t="s">
        <v>5</v>
      </c>
      <c r="F4" s="55" t="s">
        <v>91</v>
      </c>
      <c r="G4" s="61" t="s">
        <v>282</v>
      </c>
      <c r="H4" s="47" t="s">
        <v>82</v>
      </c>
      <c r="I4" s="5" t="s">
        <v>23</v>
      </c>
      <c r="J4" s="5">
        <v>6</v>
      </c>
      <c r="K4" s="5">
        <v>0</v>
      </c>
      <c r="L4" s="5"/>
      <c r="M4" s="35">
        <f>SUM(J4:L4)</f>
        <v>6</v>
      </c>
      <c r="N4" s="5">
        <v>1</v>
      </c>
    </row>
    <row r="5" spans="1:14" ht="19.95" customHeight="1">
      <c r="A5" s="10">
        <v>86</v>
      </c>
      <c r="B5" s="5" t="s">
        <v>90</v>
      </c>
      <c r="C5" s="47" t="s">
        <v>41</v>
      </c>
      <c r="D5" s="58" t="s">
        <v>113</v>
      </c>
      <c r="E5" s="47" t="s">
        <v>5</v>
      </c>
      <c r="F5" s="55" t="s">
        <v>89</v>
      </c>
      <c r="G5" s="61" t="s">
        <v>279</v>
      </c>
      <c r="H5" s="47" t="s">
        <v>49</v>
      </c>
      <c r="I5" s="11" t="s">
        <v>77</v>
      </c>
      <c r="J5" s="5">
        <v>3</v>
      </c>
      <c r="K5" s="5">
        <v>3</v>
      </c>
      <c r="L5" s="5"/>
      <c r="M5" s="35">
        <f t="shared" ref="M5:M36" si="0">SUM(J5:L5)</f>
        <v>6</v>
      </c>
      <c r="N5" s="5">
        <f t="shared" ref="N5:N36" si="1">N4+1</f>
        <v>2</v>
      </c>
    </row>
    <row r="6" spans="1:14" ht="19.95" customHeight="1">
      <c r="A6" s="5">
        <v>75</v>
      </c>
      <c r="B6" s="5" t="s">
        <v>391</v>
      </c>
      <c r="C6" s="47" t="s">
        <v>392</v>
      </c>
      <c r="D6" s="58" t="s">
        <v>113</v>
      </c>
      <c r="E6" s="47" t="s">
        <v>5</v>
      </c>
      <c r="F6" s="55"/>
      <c r="G6" s="61" t="s">
        <v>393</v>
      </c>
      <c r="H6" s="47" t="s">
        <v>31</v>
      </c>
      <c r="I6" s="5"/>
      <c r="J6" s="5">
        <v>5</v>
      </c>
      <c r="K6" s="5">
        <v>2</v>
      </c>
      <c r="L6" s="5"/>
      <c r="M6" s="35">
        <f t="shared" si="0"/>
        <v>7</v>
      </c>
      <c r="N6" s="5">
        <f t="shared" si="1"/>
        <v>3</v>
      </c>
    </row>
    <row r="7" spans="1:14" ht="19.95" customHeight="1">
      <c r="A7" s="10">
        <v>69</v>
      </c>
      <c r="B7" s="5" t="s">
        <v>133</v>
      </c>
      <c r="C7" s="47"/>
      <c r="D7" s="58" t="s">
        <v>113</v>
      </c>
      <c r="E7" s="47" t="s">
        <v>5</v>
      </c>
      <c r="F7" s="55" t="s">
        <v>88</v>
      </c>
      <c r="G7" s="61" t="s">
        <v>416</v>
      </c>
      <c r="H7" s="47" t="s">
        <v>31</v>
      </c>
      <c r="I7" s="5" t="s">
        <v>23</v>
      </c>
      <c r="J7" s="5">
        <v>4</v>
      </c>
      <c r="K7" s="5"/>
      <c r="L7" s="5">
        <v>4</v>
      </c>
      <c r="M7" s="35">
        <f t="shared" si="0"/>
        <v>8</v>
      </c>
      <c r="N7" s="5">
        <f t="shared" si="1"/>
        <v>4</v>
      </c>
    </row>
    <row r="8" spans="1:14" ht="19.95" customHeight="1">
      <c r="A8" s="5">
        <v>71</v>
      </c>
      <c r="B8" s="5" t="s">
        <v>246</v>
      </c>
      <c r="C8" s="47" t="s">
        <v>247</v>
      </c>
      <c r="D8" s="47" t="s">
        <v>64</v>
      </c>
      <c r="E8" s="47" t="s">
        <v>5</v>
      </c>
      <c r="F8" s="49"/>
      <c r="G8" s="65" t="s">
        <v>304</v>
      </c>
      <c r="H8" s="47" t="s">
        <v>82</v>
      </c>
      <c r="I8" s="5"/>
      <c r="J8" s="5">
        <v>4</v>
      </c>
      <c r="K8" s="5">
        <v>4</v>
      </c>
      <c r="L8" s="5"/>
      <c r="M8" s="35">
        <f t="shared" si="0"/>
        <v>8</v>
      </c>
      <c r="N8" s="5">
        <f t="shared" si="1"/>
        <v>5</v>
      </c>
    </row>
    <row r="9" spans="1:14" ht="19.95" customHeight="1">
      <c r="A9" s="5">
        <v>72</v>
      </c>
      <c r="B9" s="5" t="s">
        <v>394</v>
      </c>
      <c r="C9" s="47" t="s">
        <v>395</v>
      </c>
      <c r="D9" s="58" t="s">
        <v>113</v>
      </c>
      <c r="E9" s="47" t="s">
        <v>5</v>
      </c>
      <c r="F9" s="55"/>
      <c r="G9" s="61" t="s">
        <v>396</v>
      </c>
      <c r="H9" s="47" t="s">
        <v>397</v>
      </c>
      <c r="I9" s="5"/>
      <c r="J9" s="5">
        <v>5</v>
      </c>
      <c r="K9" s="5">
        <v>5</v>
      </c>
      <c r="L9" s="5"/>
      <c r="M9" s="35">
        <f t="shared" si="0"/>
        <v>10</v>
      </c>
      <c r="N9" s="5">
        <f t="shared" si="1"/>
        <v>6</v>
      </c>
    </row>
    <row r="10" spans="1:14" ht="19.95" customHeight="1">
      <c r="A10" s="10">
        <v>44</v>
      </c>
      <c r="B10" s="9" t="s">
        <v>104</v>
      </c>
      <c r="C10" s="48" t="s">
        <v>105</v>
      </c>
      <c r="D10" s="66" t="s">
        <v>113</v>
      </c>
      <c r="E10" s="47" t="s">
        <v>5</v>
      </c>
      <c r="F10" s="55"/>
      <c r="G10" s="61" t="s">
        <v>269</v>
      </c>
      <c r="H10" s="82" t="s">
        <v>38</v>
      </c>
      <c r="I10" s="5" t="s">
        <v>23</v>
      </c>
      <c r="J10" s="5">
        <v>7</v>
      </c>
      <c r="K10" s="5"/>
      <c r="L10" s="5">
        <v>3</v>
      </c>
      <c r="M10" s="35">
        <f t="shared" si="0"/>
        <v>10</v>
      </c>
      <c r="N10" s="5">
        <f t="shared" si="1"/>
        <v>7</v>
      </c>
    </row>
    <row r="11" spans="1:14" ht="19.95" customHeight="1">
      <c r="A11" s="5">
        <v>73</v>
      </c>
      <c r="B11" s="5" t="s">
        <v>132</v>
      </c>
      <c r="C11" s="47" t="s">
        <v>35</v>
      </c>
      <c r="D11" s="66" t="s">
        <v>113</v>
      </c>
      <c r="E11" s="47" t="s">
        <v>5</v>
      </c>
      <c r="F11" s="55" t="s">
        <v>92</v>
      </c>
      <c r="G11" s="67" t="s">
        <v>283</v>
      </c>
      <c r="H11" s="68" t="s">
        <v>29</v>
      </c>
      <c r="I11" s="5"/>
      <c r="J11" s="5">
        <v>6</v>
      </c>
      <c r="K11" s="5">
        <v>5</v>
      </c>
      <c r="L11" s="5"/>
      <c r="M11" s="35">
        <f t="shared" si="0"/>
        <v>11</v>
      </c>
      <c r="N11" s="5">
        <f t="shared" si="1"/>
        <v>8</v>
      </c>
    </row>
    <row r="12" spans="1:14" ht="19.95" customHeight="1">
      <c r="A12" s="5">
        <v>40</v>
      </c>
      <c r="B12" s="5" t="s">
        <v>136</v>
      </c>
      <c r="C12" s="47" t="s">
        <v>68</v>
      </c>
      <c r="D12" s="47" t="s">
        <v>137</v>
      </c>
      <c r="E12" s="47" t="s">
        <v>5</v>
      </c>
      <c r="F12" s="55" t="s">
        <v>71</v>
      </c>
      <c r="G12" s="61" t="s">
        <v>285</v>
      </c>
      <c r="H12" s="47" t="s">
        <v>31</v>
      </c>
      <c r="I12" s="5" t="s">
        <v>23</v>
      </c>
      <c r="J12" s="5">
        <v>5</v>
      </c>
      <c r="K12" s="5">
        <v>7</v>
      </c>
      <c r="L12" s="5"/>
      <c r="M12" s="35">
        <f t="shared" si="0"/>
        <v>12</v>
      </c>
      <c r="N12" s="5">
        <f t="shared" si="1"/>
        <v>9</v>
      </c>
    </row>
    <row r="13" spans="1:14" ht="19.95" customHeight="1">
      <c r="A13" s="10">
        <v>64</v>
      </c>
      <c r="B13" s="5" t="s">
        <v>320</v>
      </c>
      <c r="C13" s="47" t="s">
        <v>321</v>
      </c>
      <c r="D13" s="58" t="s">
        <v>113</v>
      </c>
      <c r="E13" s="47" t="s">
        <v>5</v>
      </c>
      <c r="F13" s="55"/>
      <c r="G13" s="61" t="s">
        <v>322</v>
      </c>
      <c r="H13" s="47" t="s">
        <v>38</v>
      </c>
      <c r="I13" s="12" t="s">
        <v>23</v>
      </c>
      <c r="J13" s="5">
        <v>9</v>
      </c>
      <c r="K13" s="5">
        <v>6</v>
      </c>
      <c r="L13" s="5"/>
      <c r="M13" s="35">
        <f t="shared" si="0"/>
        <v>15</v>
      </c>
      <c r="N13" s="5">
        <f t="shared" si="1"/>
        <v>10</v>
      </c>
    </row>
    <row r="14" spans="1:14" ht="19.95" customHeight="1">
      <c r="A14" s="10">
        <v>19</v>
      </c>
      <c r="B14" s="5" t="s">
        <v>208</v>
      </c>
      <c r="C14" s="47" t="s">
        <v>99</v>
      </c>
      <c r="D14" s="58" t="s">
        <v>113</v>
      </c>
      <c r="E14" s="47" t="s">
        <v>171</v>
      </c>
      <c r="F14" s="55"/>
      <c r="G14" s="61" t="s">
        <v>297</v>
      </c>
      <c r="H14" s="47" t="s">
        <v>209</v>
      </c>
      <c r="I14" s="11" t="s">
        <v>23</v>
      </c>
      <c r="J14" s="5">
        <v>9</v>
      </c>
      <c r="K14" s="5">
        <v>6</v>
      </c>
      <c r="L14" s="5"/>
      <c r="M14" s="35">
        <f t="shared" si="0"/>
        <v>15</v>
      </c>
      <c r="N14" s="5">
        <f t="shared" si="1"/>
        <v>11</v>
      </c>
    </row>
    <row r="15" spans="1:14" ht="19.95" customHeight="1">
      <c r="A15" s="5">
        <v>59</v>
      </c>
      <c r="B15" s="9" t="s">
        <v>211</v>
      </c>
      <c r="C15" s="48" t="s">
        <v>41</v>
      </c>
      <c r="D15" s="69" t="s">
        <v>113</v>
      </c>
      <c r="E15" s="47" t="s">
        <v>5</v>
      </c>
      <c r="F15" s="55" t="s">
        <v>30</v>
      </c>
      <c r="G15" s="61" t="s">
        <v>295</v>
      </c>
      <c r="H15" s="82" t="s">
        <v>29</v>
      </c>
      <c r="I15" s="5"/>
      <c r="J15" s="5">
        <v>8</v>
      </c>
      <c r="K15" s="5">
        <v>8</v>
      </c>
      <c r="L15" s="5"/>
      <c r="M15" s="35">
        <f t="shared" si="0"/>
        <v>16</v>
      </c>
      <c r="N15" s="5">
        <f t="shared" si="1"/>
        <v>12</v>
      </c>
    </row>
    <row r="16" spans="1:14" ht="19.95" customHeight="1">
      <c r="A16" s="10">
        <v>47</v>
      </c>
      <c r="B16" s="5" t="s">
        <v>106</v>
      </c>
      <c r="C16" s="47" t="s">
        <v>105</v>
      </c>
      <c r="D16" s="58" t="s">
        <v>113</v>
      </c>
      <c r="E16" s="47" t="s">
        <v>5</v>
      </c>
      <c r="F16" s="47">
        <v>686160502</v>
      </c>
      <c r="G16" s="60">
        <v>628823</v>
      </c>
      <c r="H16" s="47" t="s">
        <v>38</v>
      </c>
      <c r="I16" s="5" t="s">
        <v>23</v>
      </c>
      <c r="J16" s="5">
        <v>9</v>
      </c>
      <c r="K16" s="5"/>
      <c r="L16" s="5">
        <v>8</v>
      </c>
      <c r="M16" s="35">
        <f t="shared" si="0"/>
        <v>17</v>
      </c>
      <c r="N16" s="5">
        <f t="shared" si="1"/>
        <v>13</v>
      </c>
    </row>
    <row r="17" spans="1:14" ht="19.95" customHeight="1">
      <c r="A17" s="5">
        <v>80</v>
      </c>
      <c r="B17" s="5" t="s">
        <v>386</v>
      </c>
      <c r="C17" s="47" t="s">
        <v>387</v>
      </c>
      <c r="D17" s="58" t="s">
        <v>113</v>
      </c>
      <c r="E17" s="47" t="s">
        <v>5</v>
      </c>
      <c r="F17" s="56"/>
      <c r="G17" s="60">
        <v>4470</v>
      </c>
      <c r="H17" s="47" t="s">
        <v>85</v>
      </c>
      <c r="I17" s="5"/>
      <c r="J17" s="5">
        <v>9</v>
      </c>
      <c r="K17" s="5">
        <v>8</v>
      </c>
      <c r="L17" s="5"/>
      <c r="M17" s="35">
        <f t="shared" si="0"/>
        <v>17</v>
      </c>
      <c r="N17" s="5">
        <f t="shared" si="1"/>
        <v>14</v>
      </c>
    </row>
    <row r="18" spans="1:14" ht="19.95" customHeight="1">
      <c r="A18" s="10">
        <v>62</v>
      </c>
      <c r="B18" s="5" t="s">
        <v>418</v>
      </c>
      <c r="C18" s="47" t="s">
        <v>321</v>
      </c>
      <c r="D18" s="58" t="s">
        <v>113</v>
      </c>
      <c r="E18" s="47" t="s">
        <v>5</v>
      </c>
      <c r="F18" s="55"/>
      <c r="G18" s="61" t="s">
        <v>323</v>
      </c>
      <c r="H18" s="47" t="s">
        <v>29</v>
      </c>
      <c r="I18" s="5" t="s">
        <v>23</v>
      </c>
      <c r="J18" s="5">
        <v>16</v>
      </c>
      <c r="K18" s="5">
        <v>5</v>
      </c>
      <c r="L18" s="5"/>
      <c r="M18" s="35">
        <f t="shared" si="0"/>
        <v>21</v>
      </c>
      <c r="N18" s="5">
        <f t="shared" si="1"/>
        <v>15</v>
      </c>
    </row>
    <row r="19" spans="1:14" ht="19.95" customHeight="1">
      <c r="A19" s="5">
        <v>33</v>
      </c>
      <c r="B19" s="5" t="s">
        <v>102</v>
      </c>
      <c r="C19" s="47" t="s">
        <v>103</v>
      </c>
      <c r="D19" s="58" t="s">
        <v>113</v>
      </c>
      <c r="E19" s="47" t="s">
        <v>5</v>
      </c>
      <c r="F19" s="55" t="s">
        <v>48</v>
      </c>
      <c r="G19" s="61" t="s">
        <v>268</v>
      </c>
      <c r="H19" s="47" t="s">
        <v>38</v>
      </c>
      <c r="I19" s="5"/>
      <c r="J19" s="5">
        <v>16</v>
      </c>
      <c r="K19" s="5"/>
      <c r="L19" s="5">
        <v>5</v>
      </c>
      <c r="M19" s="35">
        <f t="shared" si="0"/>
        <v>21</v>
      </c>
      <c r="N19" s="5">
        <f t="shared" si="1"/>
        <v>16</v>
      </c>
    </row>
    <row r="20" spans="1:14" ht="19.95" customHeight="1">
      <c r="A20" s="5">
        <v>78</v>
      </c>
      <c r="B20" s="20" t="s">
        <v>175</v>
      </c>
      <c r="C20" s="70" t="s">
        <v>174</v>
      </c>
      <c r="D20" s="70" t="s">
        <v>168</v>
      </c>
      <c r="E20" s="70" t="s">
        <v>5</v>
      </c>
      <c r="F20" s="71" t="s">
        <v>63</v>
      </c>
      <c r="G20" s="72" t="s">
        <v>291</v>
      </c>
      <c r="H20" s="70" t="s">
        <v>31</v>
      </c>
      <c r="I20" s="11" t="s">
        <v>80</v>
      </c>
      <c r="J20" s="5">
        <v>14</v>
      </c>
      <c r="K20" s="5">
        <v>9</v>
      </c>
      <c r="L20" s="5"/>
      <c r="M20" s="35">
        <f t="shared" si="0"/>
        <v>23</v>
      </c>
      <c r="N20" s="5">
        <f t="shared" si="1"/>
        <v>17</v>
      </c>
    </row>
    <row r="21" spans="1:14" ht="19.95" customHeight="1">
      <c r="A21" s="5">
        <v>81</v>
      </c>
      <c r="B21" s="5" t="s">
        <v>108</v>
      </c>
      <c r="C21" s="47" t="s">
        <v>35</v>
      </c>
      <c r="D21" s="58" t="s">
        <v>107</v>
      </c>
      <c r="E21" s="47" t="s">
        <v>5</v>
      </c>
      <c r="F21" s="55" t="s">
        <v>39</v>
      </c>
      <c r="G21" s="61" t="s">
        <v>271</v>
      </c>
      <c r="H21" s="82" t="s">
        <v>109</v>
      </c>
      <c r="I21" s="5" t="s">
        <v>23</v>
      </c>
      <c r="J21" s="5">
        <v>16</v>
      </c>
      <c r="K21" s="5">
        <v>8</v>
      </c>
      <c r="L21" s="5"/>
      <c r="M21" s="35">
        <f t="shared" si="0"/>
        <v>24</v>
      </c>
      <c r="N21" s="5">
        <f t="shared" si="1"/>
        <v>18</v>
      </c>
    </row>
    <row r="22" spans="1:14" ht="19.95" customHeight="1">
      <c r="A22" s="5">
        <v>91</v>
      </c>
      <c r="B22" s="9" t="s">
        <v>382</v>
      </c>
      <c r="C22" s="48" t="s">
        <v>333</v>
      </c>
      <c r="D22" s="69" t="s">
        <v>113</v>
      </c>
      <c r="E22" s="47" t="s">
        <v>5</v>
      </c>
      <c r="F22" s="55"/>
      <c r="G22" s="61" t="s">
        <v>383</v>
      </c>
      <c r="H22" s="47" t="s">
        <v>109</v>
      </c>
      <c r="I22" s="5"/>
      <c r="J22" s="5">
        <v>15</v>
      </c>
      <c r="K22" s="5">
        <v>9</v>
      </c>
      <c r="L22" s="5"/>
      <c r="M22" s="35">
        <f t="shared" si="0"/>
        <v>24</v>
      </c>
      <c r="N22" s="5">
        <f t="shared" si="1"/>
        <v>19</v>
      </c>
    </row>
    <row r="23" spans="1:14" ht="19.95" customHeight="1">
      <c r="A23" s="10">
        <v>85</v>
      </c>
      <c r="B23" s="5" t="s">
        <v>186</v>
      </c>
      <c r="C23" s="47" t="s">
        <v>184</v>
      </c>
      <c r="D23" s="56" t="s">
        <v>168</v>
      </c>
      <c r="E23" s="47" t="s">
        <v>5</v>
      </c>
      <c r="F23" s="55" t="s">
        <v>58</v>
      </c>
      <c r="G23" s="61" t="s">
        <v>292</v>
      </c>
      <c r="H23" s="47" t="s">
        <v>185</v>
      </c>
      <c r="I23" s="5" t="s">
        <v>23</v>
      </c>
      <c r="J23" s="5">
        <v>16</v>
      </c>
      <c r="K23" s="5"/>
      <c r="L23" s="5">
        <v>9</v>
      </c>
      <c r="M23" s="35">
        <f t="shared" si="0"/>
        <v>25</v>
      </c>
      <c r="N23" s="5">
        <f t="shared" si="1"/>
        <v>20</v>
      </c>
    </row>
    <row r="24" spans="1:14" ht="19.95" customHeight="1">
      <c r="A24" s="20">
        <v>79</v>
      </c>
      <c r="B24" s="5" t="s">
        <v>173</v>
      </c>
      <c r="C24" s="47" t="s">
        <v>174</v>
      </c>
      <c r="D24" s="56"/>
      <c r="E24" s="47" t="s">
        <v>5</v>
      </c>
      <c r="F24" s="55" t="s">
        <v>62</v>
      </c>
      <c r="G24" s="61" t="s">
        <v>290</v>
      </c>
      <c r="H24" s="47" t="s">
        <v>67</v>
      </c>
      <c r="I24" s="5" t="s">
        <v>36</v>
      </c>
      <c r="J24" s="5">
        <v>12</v>
      </c>
      <c r="K24" s="5">
        <v>14</v>
      </c>
      <c r="L24" s="5"/>
      <c r="M24" s="35">
        <f t="shared" si="0"/>
        <v>26</v>
      </c>
      <c r="N24" s="5">
        <f t="shared" si="1"/>
        <v>21</v>
      </c>
    </row>
    <row r="25" spans="1:14" ht="19.95" customHeight="1">
      <c r="A25" s="5">
        <v>96</v>
      </c>
      <c r="B25" s="9" t="s">
        <v>384</v>
      </c>
      <c r="C25" s="47" t="s">
        <v>98</v>
      </c>
      <c r="D25" s="58" t="s">
        <v>113</v>
      </c>
      <c r="E25" s="47" t="s">
        <v>5</v>
      </c>
      <c r="F25" s="55"/>
      <c r="G25" s="61" t="s">
        <v>385</v>
      </c>
      <c r="H25" s="47" t="s">
        <v>49</v>
      </c>
      <c r="I25" s="5"/>
      <c r="J25" s="5">
        <v>16</v>
      </c>
      <c r="K25" s="5"/>
      <c r="L25" s="5">
        <v>10</v>
      </c>
      <c r="M25" s="35">
        <f t="shared" si="0"/>
        <v>26</v>
      </c>
      <c r="N25" s="5">
        <f t="shared" si="1"/>
        <v>22</v>
      </c>
    </row>
    <row r="26" spans="1:14" ht="19.95" customHeight="1">
      <c r="A26" s="10">
        <v>76</v>
      </c>
      <c r="B26" s="5" t="s">
        <v>128</v>
      </c>
      <c r="C26" s="47" t="s">
        <v>129</v>
      </c>
      <c r="D26" s="58" t="s">
        <v>113</v>
      </c>
      <c r="E26" s="47" t="s">
        <v>5</v>
      </c>
      <c r="F26" s="55" t="s">
        <v>74</v>
      </c>
      <c r="G26" s="61" t="s">
        <v>280</v>
      </c>
      <c r="H26" s="47" t="s">
        <v>31</v>
      </c>
      <c r="I26" s="5" t="s">
        <v>23</v>
      </c>
      <c r="J26" s="5">
        <v>16</v>
      </c>
      <c r="K26" s="5">
        <v>11</v>
      </c>
      <c r="L26" s="5"/>
      <c r="M26" s="35">
        <f t="shared" si="0"/>
        <v>27</v>
      </c>
      <c r="N26" s="5">
        <f t="shared" si="1"/>
        <v>23</v>
      </c>
    </row>
    <row r="27" spans="1:14" ht="19.95" customHeight="1">
      <c r="A27" s="10">
        <v>38</v>
      </c>
      <c r="B27" s="5" t="s">
        <v>226</v>
      </c>
      <c r="C27" s="47" t="s">
        <v>35</v>
      </c>
      <c r="D27" s="58" t="s">
        <v>113</v>
      </c>
      <c r="E27" s="47" t="s">
        <v>5</v>
      </c>
      <c r="F27" s="55"/>
      <c r="G27" s="61" t="s">
        <v>303</v>
      </c>
      <c r="H27" s="47" t="s">
        <v>180</v>
      </c>
      <c r="I27" s="5" t="s">
        <v>78</v>
      </c>
      <c r="J27" s="1">
        <v>16</v>
      </c>
      <c r="K27" s="1">
        <v>12</v>
      </c>
      <c r="L27" s="1"/>
      <c r="M27" s="35">
        <f t="shared" si="0"/>
        <v>28</v>
      </c>
      <c r="N27" s="5">
        <f t="shared" si="1"/>
        <v>24</v>
      </c>
    </row>
    <row r="28" spans="1:14" ht="19.95" customHeight="1">
      <c r="A28" s="10">
        <v>42</v>
      </c>
      <c r="B28" s="20" t="s">
        <v>112</v>
      </c>
      <c r="C28" s="70" t="s">
        <v>59</v>
      </c>
      <c r="D28" s="73" t="s">
        <v>113</v>
      </c>
      <c r="E28" s="57" t="s">
        <v>5</v>
      </c>
      <c r="F28" s="74" t="s">
        <v>60</v>
      </c>
      <c r="G28" s="75" t="s">
        <v>273</v>
      </c>
      <c r="H28" s="57" t="s">
        <v>114</v>
      </c>
      <c r="I28" s="5" t="s">
        <v>23</v>
      </c>
      <c r="J28" s="5">
        <v>17</v>
      </c>
      <c r="K28" s="5">
        <v>13</v>
      </c>
      <c r="L28" s="5"/>
      <c r="M28" s="35">
        <f t="shared" si="0"/>
        <v>30</v>
      </c>
      <c r="N28" s="5">
        <f t="shared" si="1"/>
        <v>25</v>
      </c>
    </row>
    <row r="29" spans="1:14" ht="19.95" customHeight="1">
      <c r="A29" s="10">
        <v>52</v>
      </c>
      <c r="B29" s="5" t="s">
        <v>123</v>
      </c>
      <c r="C29" s="47" t="s">
        <v>124</v>
      </c>
      <c r="D29" s="47" t="s">
        <v>125</v>
      </c>
      <c r="E29" s="47" t="s">
        <v>5</v>
      </c>
      <c r="F29" s="55" t="s">
        <v>76</v>
      </c>
      <c r="G29" s="61" t="s">
        <v>277</v>
      </c>
      <c r="H29" s="82" t="s">
        <v>67</v>
      </c>
      <c r="I29" s="5" t="s">
        <v>23</v>
      </c>
      <c r="J29" s="5">
        <v>17</v>
      </c>
      <c r="K29" s="5">
        <v>22</v>
      </c>
      <c r="L29" s="5"/>
      <c r="M29" s="35">
        <f t="shared" si="0"/>
        <v>39</v>
      </c>
      <c r="N29" s="5">
        <f t="shared" si="1"/>
        <v>26</v>
      </c>
    </row>
    <row r="30" spans="1:14" ht="19.95" customHeight="1">
      <c r="A30" s="54">
        <v>39</v>
      </c>
      <c r="B30" s="5" t="s">
        <v>134</v>
      </c>
      <c r="C30" s="47" t="s">
        <v>135</v>
      </c>
      <c r="D30" s="58" t="s">
        <v>113</v>
      </c>
      <c r="E30" s="47" t="s">
        <v>5</v>
      </c>
      <c r="F30" s="55" t="s">
        <v>70</v>
      </c>
      <c r="G30" s="61" t="s">
        <v>284</v>
      </c>
      <c r="H30" s="47" t="s">
        <v>67</v>
      </c>
      <c r="I30" s="5"/>
      <c r="J30" s="5">
        <v>23</v>
      </c>
      <c r="K30" s="5">
        <v>19</v>
      </c>
      <c r="L30" s="5"/>
      <c r="M30" s="35">
        <f t="shared" si="0"/>
        <v>42</v>
      </c>
      <c r="N30" s="5">
        <f t="shared" si="1"/>
        <v>27</v>
      </c>
    </row>
    <row r="31" spans="1:14" ht="19.95" customHeight="1">
      <c r="A31" s="10">
        <v>50</v>
      </c>
      <c r="B31" s="5" t="s">
        <v>210</v>
      </c>
      <c r="C31" s="47" t="s">
        <v>41</v>
      </c>
      <c r="D31" s="58" t="s">
        <v>113</v>
      </c>
      <c r="E31" s="47" t="s">
        <v>5</v>
      </c>
      <c r="F31" s="55" t="s">
        <v>28</v>
      </c>
      <c r="G31" s="61" t="s">
        <v>296</v>
      </c>
      <c r="H31" s="47" t="s">
        <v>49</v>
      </c>
      <c r="I31" s="5" t="s">
        <v>23</v>
      </c>
      <c r="J31" s="5">
        <v>22</v>
      </c>
      <c r="K31" s="5">
        <v>21</v>
      </c>
      <c r="L31" s="5"/>
      <c r="M31" s="35">
        <f t="shared" si="0"/>
        <v>43</v>
      </c>
      <c r="N31" s="5">
        <f t="shared" si="1"/>
        <v>28</v>
      </c>
    </row>
    <row r="32" spans="1:14" ht="19.95" customHeight="1">
      <c r="A32" s="10">
        <v>49</v>
      </c>
      <c r="B32" s="5" t="s">
        <v>192</v>
      </c>
      <c r="C32" s="47" t="s">
        <v>193</v>
      </c>
      <c r="D32" s="58" t="s">
        <v>113</v>
      </c>
      <c r="E32" s="47" t="s">
        <v>5</v>
      </c>
      <c r="F32" s="55" t="s">
        <v>61</v>
      </c>
      <c r="G32" s="61" t="s">
        <v>293</v>
      </c>
      <c r="H32" s="47" t="s">
        <v>31</v>
      </c>
      <c r="I32" s="5"/>
      <c r="J32" s="5">
        <v>22</v>
      </c>
      <c r="K32" s="5">
        <v>21</v>
      </c>
      <c r="L32" s="5"/>
      <c r="M32" s="35">
        <f t="shared" si="0"/>
        <v>43</v>
      </c>
      <c r="N32" s="5">
        <f t="shared" si="1"/>
        <v>29</v>
      </c>
    </row>
    <row r="33" spans="1:14" ht="19.95" customHeight="1">
      <c r="A33" s="10">
        <v>45</v>
      </c>
      <c r="B33" s="5" t="s">
        <v>101</v>
      </c>
      <c r="C33" s="47" t="s">
        <v>174</v>
      </c>
      <c r="D33" s="47"/>
      <c r="E33" s="47" t="s">
        <v>5</v>
      </c>
      <c r="F33" s="55" t="s">
        <v>25</v>
      </c>
      <c r="G33" s="61" t="s">
        <v>270</v>
      </c>
      <c r="H33" s="82" t="s">
        <v>56</v>
      </c>
      <c r="I33" s="5" t="s">
        <v>23</v>
      </c>
      <c r="J33" s="5">
        <v>23</v>
      </c>
      <c r="K33" s="5"/>
      <c r="L33" s="5">
        <v>21</v>
      </c>
      <c r="M33" s="35">
        <f t="shared" si="0"/>
        <v>44</v>
      </c>
      <c r="N33" s="5">
        <f t="shared" si="1"/>
        <v>30</v>
      </c>
    </row>
    <row r="34" spans="1:14" ht="19.95" customHeight="1">
      <c r="A34" s="10">
        <v>15</v>
      </c>
      <c r="B34" s="5" t="s">
        <v>249</v>
      </c>
      <c r="C34" s="47" t="s">
        <v>35</v>
      </c>
      <c r="D34" s="58" t="s">
        <v>113</v>
      </c>
      <c r="E34" s="47" t="s">
        <v>5</v>
      </c>
      <c r="F34" s="55"/>
      <c r="G34" s="61" t="s">
        <v>305</v>
      </c>
      <c r="H34" s="47" t="s">
        <v>250</v>
      </c>
      <c r="I34" s="5" t="s">
        <v>23</v>
      </c>
      <c r="J34" s="5">
        <v>29</v>
      </c>
      <c r="K34" s="5">
        <v>17</v>
      </c>
      <c r="L34" s="5"/>
      <c r="M34" s="35">
        <f t="shared" si="0"/>
        <v>46</v>
      </c>
      <c r="N34" s="5">
        <f t="shared" si="1"/>
        <v>31</v>
      </c>
    </row>
    <row r="35" spans="1:14" ht="19.95" customHeight="1">
      <c r="A35" s="20">
        <v>53</v>
      </c>
      <c r="B35" s="5" t="s">
        <v>126</v>
      </c>
      <c r="C35" s="47" t="s">
        <v>127</v>
      </c>
      <c r="D35" s="47" t="s">
        <v>125</v>
      </c>
      <c r="E35" s="47" t="s">
        <v>5</v>
      </c>
      <c r="F35" s="55" t="s">
        <v>83</v>
      </c>
      <c r="G35" s="61" t="s">
        <v>278</v>
      </c>
      <c r="H35" s="47" t="s">
        <v>81</v>
      </c>
      <c r="I35" s="5" t="s">
        <v>23</v>
      </c>
      <c r="J35" s="5">
        <v>28</v>
      </c>
      <c r="K35" s="5">
        <v>25</v>
      </c>
      <c r="L35" s="5"/>
      <c r="M35" s="35">
        <f t="shared" si="0"/>
        <v>53</v>
      </c>
      <c r="N35" s="5">
        <f t="shared" si="1"/>
        <v>32</v>
      </c>
    </row>
    <row r="36" spans="1:14" ht="19.95" customHeight="1">
      <c r="A36" s="50">
        <v>65</v>
      </c>
      <c r="B36" s="9" t="s">
        <v>388</v>
      </c>
      <c r="C36" s="48" t="s">
        <v>389</v>
      </c>
      <c r="D36" s="66" t="s">
        <v>113</v>
      </c>
      <c r="E36" s="48" t="s">
        <v>5</v>
      </c>
      <c r="F36" s="49"/>
      <c r="G36" s="65" t="s">
        <v>390</v>
      </c>
      <c r="H36" s="48" t="s">
        <v>31</v>
      </c>
      <c r="I36" s="8"/>
      <c r="J36" s="50">
        <v>31</v>
      </c>
      <c r="K36" s="50">
        <v>32</v>
      </c>
      <c r="L36" s="50"/>
      <c r="M36" s="35">
        <f t="shared" si="0"/>
        <v>63</v>
      </c>
      <c r="N36" s="5">
        <f t="shared" si="1"/>
        <v>33</v>
      </c>
    </row>
    <row r="37" spans="1:14" ht="19.95" customHeight="1">
      <c r="A37" s="89" t="s">
        <v>419</v>
      </c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1"/>
      <c r="N37" s="8"/>
    </row>
    <row r="38" spans="1:14" ht="19.95" customHeight="1">
      <c r="A38" s="5"/>
      <c r="B38" s="5"/>
      <c r="C38" s="47"/>
      <c r="D38" s="47"/>
      <c r="E38" s="47"/>
      <c r="F38" s="55"/>
      <c r="G38" s="61"/>
      <c r="H38" s="47"/>
      <c r="I38" s="5"/>
      <c r="J38" s="5"/>
      <c r="K38" s="5"/>
      <c r="L38" s="5"/>
      <c r="M38" s="5"/>
      <c r="N38" s="8"/>
    </row>
    <row r="39" spans="1:14" ht="19.95" customHeight="1">
      <c r="A39" s="37" t="s">
        <v>456</v>
      </c>
      <c r="B39" s="20" t="s">
        <v>306</v>
      </c>
      <c r="C39" s="70" t="s">
        <v>122</v>
      </c>
      <c r="D39" s="73" t="s">
        <v>113</v>
      </c>
      <c r="E39" s="57" t="s">
        <v>5</v>
      </c>
      <c r="F39" s="74" t="s">
        <v>72</v>
      </c>
      <c r="G39" s="75" t="s">
        <v>270</v>
      </c>
      <c r="H39" s="57" t="s">
        <v>138</v>
      </c>
      <c r="I39" s="5" t="s">
        <v>23</v>
      </c>
      <c r="J39" s="37" t="s">
        <v>400</v>
      </c>
      <c r="K39" s="5"/>
      <c r="L39" s="5"/>
      <c r="M39" s="5"/>
      <c r="N39" s="8"/>
    </row>
    <row r="40" spans="1:14" ht="19.95" customHeight="1">
      <c r="A40" s="38" t="s">
        <v>412</v>
      </c>
      <c r="B40" s="17" t="s">
        <v>170</v>
      </c>
      <c r="C40" s="76" t="s">
        <v>159</v>
      </c>
      <c r="D40" s="76" t="s">
        <v>168</v>
      </c>
      <c r="E40" s="76" t="s">
        <v>171</v>
      </c>
      <c r="F40" s="18" t="s">
        <v>76</v>
      </c>
      <c r="G40" s="18" t="s">
        <v>286</v>
      </c>
      <c r="H40" s="76" t="s">
        <v>172</v>
      </c>
      <c r="I40" s="5" t="s">
        <v>23</v>
      </c>
      <c r="J40" s="38" t="s">
        <v>412</v>
      </c>
      <c r="K40" s="5"/>
      <c r="L40" s="5"/>
      <c r="M40" s="5">
        <f t="shared" ref="M40:M42" si="2">SUM(J40:L40)</f>
        <v>0</v>
      </c>
      <c r="N40" s="8"/>
    </row>
    <row r="41" spans="1:14" ht="19.95" customHeight="1">
      <c r="A41" s="37" t="s">
        <v>457</v>
      </c>
      <c r="B41" s="5" t="s">
        <v>121</v>
      </c>
      <c r="C41" s="47" t="s">
        <v>122</v>
      </c>
      <c r="D41" s="58" t="s">
        <v>113</v>
      </c>
      <c r="E41" s="47" t="s">
        <v>5</v>
      </c>
      <c r="F41" s="55" t="s">
        <v>79</v>
      </c>
      <c r="G41" s="61"/>
      <c r="H41" s="47" t="s">
        <v>67</v>
      </c>
      <c r="I41" s="5"/>
      <c r="J41" s="37" t="s">
        <v>400</v>
      </c>
      <c r="K41" s="5"/>
      <c r="L41" s="5"/>
      <c r="M41" s="5">
        <f t="shared" si="2"/>
        <v>0</v>
      </c>
      <c r="N41" s="8"/>
    </row>
    <row r="42" spans="1:14" ht="19.9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>
        <f t="shared" si="2"/>
        <v>0</v>
      </c>
      <c r="N42" s="8"/>
    </row>
    <row r="43" spans="1:14" ht="19.95" customHeight="1"/>
    <row r="44" spans="1:14" ht="19.95" customHeight="1"/>
    <row r="45" spans="1:14" ht="19.95" customHeight="1"/>
    <row r="46" spans="1:14" ht="19.95" customHeight="1"/>
    <row r="47" spans="1:14" ht="19.95" customHeight="1"/>
    <row r="48" spans="1:14" ht="19.95" customHeight="1"/>
    <row r="49" ht="19.95" customHeight="1"/>
    <row r="50" ht="19.95" customHeight="1"/>
    <row r="51" ht="19.95" customHeight="1"/>
    <row r="52" ht="19.95" customHeight="1"/>
    <row r="53" ht="19.95" customHeight="1"/>
  </sheetData>
  <sortState ref="A4:M43">
    <sortCondition ref="M4"/>
  </sortState>
  <mergeCells count="3">
    <mergeCell ref="A2:I2"/>
    <mergeCell ref="A37:M37"/>
    <mergeCell ref="A1:N1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horizontalDpi="4294967293" r:id="rId1"/>
  <headerFooter>
    <oddHeader>&amp;C&amp;22S3</oddHeader>
  </headerFooter>
  <rowBreaks count="1" manualBreakCount="1">
    <brk id="23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N30"/>
  <sheetViews>
    <sheetView zoomScaleNormal="100" workbookViewId="0">
      <selection activeCell="H25" sqref="H25"/>
    </sheetView>
  </sheetViews>
  <sheetFormatPr baseColWidth="10" defaultRowHeight="14.4"/>
  <cols>
    <col min="2" max="2" width="25.77734375" customWidth="1"/>
    <col min="3" max="4" width="20.77734375" customWidth="1"/>
    <col min="6" max="6" width="20.77734375" hidden="1" customWidth="1"/>
    <col min="7" max="7" width="20.77734375" customWidth="1"/>
    <col min="8" max="8" width="25.77734375" customWidth="1"/>
    <col min="9" max="9" width="0" hidden="1" customWidth="1"/>
  </cols>
  <sheetData>
    <row r="1" spans="1:14" ht="15.6">
      <c r="A1" s="84" t="s">
        <v>8</v>
      </c>
      <c r="B1" s="84"/>
      <c r="C1" s="84"/>
      <c r="D1" s="84"/>
      <c r="E1" s="84"/>
      <c r="F1" s="84"/>
      <c r="G1" s="84"/>
      <c r="H1" s="84"/>
      <c r="I1" s="84"/>
    </row>
    <row r="2" spans="1:14">
      <c r="A2" s="85" t="s">
        <v>4</v>
      </c>
      <c r="B2" s="85"/>
      <c r="C2" s="85"/>
      <c r="D2" s="85"/>
      <c r="E2" s="85"/>
      <c r="F2" s="85"/>
      <c r="G2" s="85"/>
      <c r="H2" s="85"/>
      <c r="I2" s="85"/>
    </row>
    <row r="3" spans="1:14" ht="28.8">
      <c r="A3" s="2" t="s">
        <v>97</v>
      </c>
      <c r="B3" s="3" t="s">
        <v>0</v>
      </c>
      <c r="C3" s="3" t="s">
        <v>1</v>
      </c>
      <c r="D3" s="3" t="s">
        <v>96</v>
      </c>
      <c r="E3" s="3" t="s">
        <v>2</v>
      </c>
      <c r="F3" s="3" t="s">
        <v>3</v>
      </c>
      <c r="G3" s="3" t="s">
        <v>252</v>
      </c>
      <c r="H3" s="3" t="s">
        <v>14</v>
      </c>
      <c r="I3" s="3" t="s">
        <v>7</v>
      </c>
      <c r="J3" s="3" t="s">
        <v>164</v>
      </c>
      <c r="K3" s="3" t="s">
        <v>165</v>
      </c>
      <c r="L3" s="3" t="s">
        <v>166</v>
      </c>
      <c r="M3" s="3" t="s">
        <v>167</v>
      </c>
      <c r="N3" s="51" t="s">
        <v>420</v>
      </c>
    </row>
    <row r="4" spans="1:14" ht="19.95" customHeight="1">
      <c r="A4" s="79">
        <v>61</v>
      </c>
      <c r="B4" s="9" t="s">
        <v>238</v>
      </c>
      <c r="C4" s="8" t="s">
        <v>239</v>
      </c>
      <c r="D4" s="9" t="s">
        <v>64</v>
      </c>
      <c r="E4" s="9" t="s">
        <v>240</v>
      </c>
      <c r="F4" s="15"/>
      <c r="G4" s="31" t="s">
        <v>318</v>
      </c>
      <c r="H4" s="24" t="s">
        <v>242</v>
      </c>
      <c r="I4" s="9" t="s">
        <v>22</v>
      </c>
      <c r="J4" s="5">
        <v>0</v>
      </c>
      <c r="K4" s="5">
        <v>0</v>
      </c>
      <c r="L4" s="5"/>
      <c r="M4" s="35">
        <f t="shared" ref="M4:M17" si="0">SUM(J4:L4)</f>
        <v>0</v>
      </c>
      <c r="N4" s="5">
        <v>1</v>
      </c>
    </row>
    <row r="5" spans="1:14" ht="19.95" customHeight="1">
      <c r="A5" s="5">
        <v>67</v>
      </c>
      <c r="B5" s="5" t="s">
        <v>403</v>
      </c>
      <c r="C5" s="5" t="s">
        <v>239</v>
      </c>
      <c r="D5" s="5" t="s">
        <v>64</v>
      </c>
      <c r="E5" s="5" t="s">
        <v>240</v>
      </c>
      <c r="F5" s="6"/>
      <c r="G5" s="30" t="s">
        <v>316</v>
      </c>
      <c r="H5" s="5" t="s">
        <v>29</v>
      </c>
      <c r="I5" s="11" t="s">
        <v>23</v>
      </c>
      <c r="J5" s="5">
        <v>3</v>
      </c>
      <c r="K5" s="5">
        <v>1</v>
      </c>
      <c r="L5" s="5"/>
      <c r="M5" s="35">
        <f t="shared" si="0"/>
        <v>4</v>
      </c>
      <c r="N5" s="5">
        <f t="shared" ref="N5:N26" si="1">N4+1</f>
        <v>2</v>
      </c>
    </row>
    <row r="6" spans="1:14" ht="19.95" customHeight="1">
      <c r="A6" s="5">
        <v>89</v>
      </c>
      <c r="B6" s="5" t="s">
        <v>315</v>
      </c>
      <c r="C6" s="5" t="s">
        <v>232</v>
      </c>
      <c r="D6" s="42" t="s">
        <v>113</v>
      </c>
      <c r="E6" s="28" t="s">
        <v>233</v>
      </c>
      <c r="F6" s="5"/>
      <c r="G6" s="11">
        <v>298625</v>
      </c>
      <c r="H6" s="28" t="s">
        <v>234</v>
      </c>
      <c r="I6" s="11" t="s">
        <v>22</v>
      </c>
      <c r="J6" s="5">
        <v>5</v>
      </c>
      <c r="K6" s="5">
        <v>6</v>
      </c>
      <c r="L6" s="5"/>
      <c r="M6" s="35">
        <f t="shared" si="0"/>
        <v>11</v>
      </c>
      <c r="N6" s="5">
        <f t="shared" si="1"/>
        <v>3</v>
      </c>
    </row>
    <row r="7" spans="1:14" ht="19.95" customHeight="1">
      <c r="A7" s="5">
        <v>82</v>
      </c>
      <c r="B7" s="5" t="s">
        <v>223</v>
      </c>
      <c r="C7" s="5" t="s">
        <v>35</v>
      </c>
      <c r="D7" s="42" t="s">
        <v>113</v>
      </c>
      <c r="E7" s="5" t="s">
        <v>11</v>
      </c>
      <c r="F7" s="6"/>
      <c r="G7" s="30" t="s">
        <v>312</v>
      </c>
      <c r="H7" s="81" t="s">
        <v>401</v>
      </c>
      <c r="I7" s="5"/>
      <c r="J7" s="5">
        <v>8</v>
      </c>
      <c r="K7" s="5">
        <v>6</v>
      </c>
      <c r="L7" s="5"/>
      <c r="M7" s="35">
        <f t="shared" si="0"/>
        <v>14</v>
      </c>
      <c r="N7" s="5">
        <f t="shared" si="1"/>
        <v>4</v>
      </c>
    </row>
    <row r="8" spans="1:14" ht="19.95" customHeight="1">
      <c r="A8" s="5">
        <v>99</v>
      </c>
      <c r="B8" s="5" t="s">
        <v>227</v>
      </c>
      <c r="C8" s="5" t="s">
        <v>35</v>
      </c>
      <c r="D8" s="42" t="s">
        <v>113</v>
      </c>
      <c r="E8" s="5" t="s">
        <v>11</v>
      </c>
      <c r="F8" s="6"/>
      <c r="G8" s="30" t="s">
        <v>314</v>
      </c>
      <c r="H8" s="5" t="s">
        <v>228</v>
      </c>
      <c r="I8" s="5"/>
      <c r="J8" s="5">
        <v>11</v>
      </c>
      <c r="K8" s="5">
        <v>3</v>
      </c>
      <c r="L8" s="5"/>
      <c r="M8" s="35">
        <f t="shared" si="0"/>
        <v>14</v>
      </c>
      <c r="N8" s="5">
        <f t="shared" si="1"/>
        <v>5</v>
      </c>
    </row>
    <row r="9" spans="1:14" ht="19.95" customHeight="1">
      <c r="A9" s="5">
        <v>83</v>
      </c>
      <c r="B9" s="5" t="s">
        <v>222</v>
      </c>
      <c r="C9" s="5" t="s">
        <v>35</v>
      </c>
      <c r="D9" s="42" t="s">
        <v>113</v>
      </c>
      <c r="E9" s="5" t="s">
        <v>11</v>
      </c>
      <c r="F9" s="6" t="s">
        <v>26</v>
      </c>
      <c r="G9" s="30" t="s">
        <v>313</v>
      </c>
      <c r="H9" s="5" t="s">
        <v>402</v>
      </c>
      <c r="I9" s="5"/>
      <c r="J9" s="5">
        <v>11</v>
      </c>
      <c r="K9" s="5">
        <v>8</v>
      </c>
      <c r="L9" s="5"/>
      <c r="M9" s="35">
        <f t="shared" si="0"/>
        <v>19</v>
      </c>
      <c r="N9" s="5">
        <f t="shared" si="1"/>
        <v>6</v>
      </c>
    </row>
    <row r="10" spans="1:14" ht="19.95" customHeight="1">
      <c r="A10" s="5">
        <v>84</v>
      </c>
      <c r="B10" s="5" t="s">
        <v>407</v>
      </c>
      <c r="C10" s="5" t="s">
        <v>380</v>
      </c>
      <c r="D10" s="42" t="s">
        <v>113</v>
      </c>
      <c r="E10" s="5" t="s">
        <v>11</v>
      </c>
      <c r="F10" s="1"/>
      <c r="G10" s="11">
        <v>334348</v>
      </c>
      <c r="H10" s="5" t="s">
        <v>408</v>
      </c>
      <c r="I10" s="5"/>
      <c r="J10" s="5">
        <v>10</v>
      </c>
      <c r="K10" s="5">
        <v>9</v>
      </c>
      <c r="L10" s="5"/>
      <c r="M10" s="35">
        <f t="shared" si="0"/>
        <v>19</v>
      </c>
      <c r="N10" s="5">
        <f t="shared" si="1"/>
        <v>7</v>
      </c>
    </row>
    <row r="11" spans="1:14" ht="19.95" customHeight="1">
      <c r="A11" s="5">
        <v>60</v>
      </c>
      <c r="B11" s="5" t="s">
        <v>241</v>
      </c>
      <c r="C11" s="5" t="s">
        <v>239</v>
      </c>
      <c r="D11" s="5" t="s">
        <v>64</v>
      </c>
      <c r="E11" s="5" t="s">
        <v>240</v>
      </c>
      <c r="F11" s="6"/>
      <c r="G11" s="30" t="s">
        <v>317</v>
      </c>
      <c r="H11" s="5" t="s">
        <v>242</v>
      </c>
      <c r="I11" s="5"/>
      <c r="J11" s="5">
        <v>13</v>
      </c>
      <c r="K11" s="5">
        <v>7</v>
      </c>
      <c r="L11" s="5"/>
      <c r="M11" s="35">
        <f t="shared" si="0"/>
        <v>20</v>
      </c>
      <c r="N11" s="5">
        <f t="shared" si="1"/>
        <v>8</v>
      </c>
    </row>
    <row r="12" spans="1:14" ht="19.95" customHeight="1">
      <c r="A12" s="5">
        <v>97</v>
      </c>
      <c r="B12" s="5" t="s">
        <v>404</v>
      </c>
      <c r="C12" s="5" t="s">
        <v>405</v>
      </c>
      <c r="D12" s="42" t="s">
        <v>113</v>
      </c>
      <c r="E12" s="5"/>
      <c r="F12" s="6"/>
      <c r="G12" s="30" t="s">
        <v>406</v>
      </c>
      <c r="H12" s="5" t="s">
        <v>29</v>
      </c>
      <c r="I12" s="5"/>
      <c r="J12" s="5">
        <v>11</v>
      </c>
      <c r="K12" s="5"/>
      <c r="L12" s="5">
        <v>10</v>
      </c>
      <c r="M12" s="35">
        <f t="shared" si="0"/>
        <v>21</v>
      </c>
      <c r="N12" s="5">
        <f t="shared" si="1"/>
        <v>9</v>
      </c>
    </row>
    <row r="13" spans="1:14" ht="19.95" customHeight="1">
      <c r="A13" s="5">
        <v>94</v>
      </c>
      <c r="B13" s="5" t="s">
        <v>158</v>
      </c>
      <c r="C13" s="1" t="s">
        <v>461</v>
      </c>
      <c r="D13" s="5" t="s">
        <v>125</v>
      </c>
      <c r="E13" s="5" t="s">
        <v>87</v>
      </c>
      <c r="F13" s="1"/>
      <c r="G13" s="11">
        <v>244383</v>
      </c>
      <c r="H13" s="5" t="s">
        <v>160</v>
      </c>
      <c r="I13" s="5"/>
      <c r="J13" s="5">
        <v>10</v>
      </c>
      <c r="K13" s="5">
        <v>18</v>
      </c>
      <c r="L13" s="5"/>
      <c r="M13" s="35">
        <f t="shared" si="0"/>
        <v>28</v>
      </c>
      <c r="N13" s="5">
        <f t="shared" si="1"/>
        <v>10</v>
      </c>
    </row>
    <row r="14" spans="1:14" ht="19.95" customHeight="1">
      <c r="A14" s="5">
        <v>66</v>
      </c>
      <c r="B14" s="5" t="s">
        <v>155</v>
      </c>
      <c r="C14" s="8" t="s">
        <v>145</v>
      </c>
      <c r="D14" s="5" t="s">
        <v>64</v>
      </c>
      <c r="E14" s="5" t="s">
        <v>11</v>
      </c>
      <c r="F14" s="6"/>
      <c r="G14" s="30" t="s">
        <v>308</v>
      </c>
      <c r="H14" s="5" t="s">
        <v>156</v>
      </c>
      <c r="I14" s="11" t="s">
        <v>23</v>
      </c>
      <c r="J14" s="5">
        <v>16</v>
      </c>
      <c r="K14" s="5">
        <v>13</v>
      </c>
      <c r="L14" s="5"/>
      <c r="M14" s="35">
        <f t="shared" si="0"/>
        <v>29</v>
      </c>
      <c r="N14" s="5">
        <f t="shared" si="1"/>
        <v>11</v>
      </c>
    </row>
    <row r="15" spans="1:14" ht="19.95" customHeight="1">
      <c r="A15" s="5">
        <v>98</v>
      </c>
      <c r="B15" s="5" t="s">
        <v>199</v>
      </c>
      <c r="C15" s="5" t="s">
        <v>35</v>
      </c>
      <c r="D15" s="42" t="s">
        <v>113</v>
      </c>
      <c r="E15" s="5" t="s">
        <v>11</v>
      </c>
      <c r="F15" s="6" t="s">
        <v>86</v>
      </c>
      <c r="G15" s="30" t="s">
        <v>270</v>
      </c>
      <c r="H15" s="5" t="s">
        <v>200</v>
      </c>
      <c r="I15" s="5" t="s">
        <v>22</v>
      </c>
      <c r="J15" s="5">
        <v>22</v>
      </c>
      <c r="K15" s="5"/>
      <c r="L15" s="5">
        <v>16</v>
      </c>
      <c r="M15" s="35">
        <f t="shared" si="0"/>
        <v>38</v>
      </c>
      <c r="N15" s="5">
        <f t="shared" si="1"/>
        <v>12</v>
      </c>
    </row>
    <row r="16" spans="1:14" ht="19.95" customHeight="1">
      <c r="A16" s="5">
        <v>88</v>
      </c>
      <c r="B16" s="5" t="s">
        <v>157</v>
      </c>
      <c r="C16" s="5" t="s">
        <v>461</v>
      </c>
      <c r="D16" s="5" t="s">
        <v>125</v>
      </c>
      <c r="E16" s="5" t="s">
        <v>11</v>
      </c>
      <c r="F16" s="6" t="s">
        <v>37</v>
      </c>
      <c r="G16" s="30" t="s">
        <v>309</v>
      </c>
      <c r="H16" s="81" t="s">
        <v>85</v>
      </c>
      <c r="I16" s="5"/>
      <c r="J16" s="5">
        <v>27</v>
      </c>
      <c r="K16" s="5">
        <v>17</v>
      </c>
      <c r="L16" s="5"/>
      <c r="M16" s="35">
        <f t="shared" si="0"/>
        <v>44</v>
      </c>
      <c r="N16" s="5">
        <f t="shared" si="1"/>
        <v>13</v>
      </c>
    </row>
    <row r="17" spans="1:14" ht="19.95" customHeight="1">
      <c r="A17" s="5">
        <v>95</v>
      </c>
      <c r="B17" s="5" t="s">
        <v>161</v>
      </c>
      <c r="C17" s="5" t="s">
        <v>461</v>
      </c>
      <c r="D17" s="5" t="s">
        <v>125</v>
      </c>
      <c r="E17" s="5" t="s">
        <v>87</v>
      </c>
      <c r="F17" s="6" t="s">
        <v>84</v>
      </c>
      <c r="G17" s="30" t="s">
        <v>310</v>
      </c>
      <c r="H17" s="81" t="s">
        <v>162</v>
      </c>
      <c r="I17" s="5"/>
      <c r="J17" s="5">
        <v>25</v>
      </c>
      <c r="K17" s="5">
        <v>28</v>
      </c>
      <c r="L17" s="5"/>
      <c r="M17" s="35">
        <f t="shared" si="0"/>
        <v>53</v>
      </c>
      <c r="N17" s="5">
        <f t="shared" si="1"/>
        <v>14</v>
      </c>
    </row>
    <row r="18" spans="1:14" ht="19.95" customHeight="1">
      <c r="A18" s="46"/>
      <c r="B18" s="9"/>
      <c r="C18" s="9"/>
      <c r="D18" s="9"/>
      <c r="E18" s="9"/>
      <c r="F18" s="8"/>
      <c r="G18" s="8"/>
      <c r="H18" s="5"/>
      <c r="I18" s="5"/>
      <c r="J18" s="5"/>
      <c r="K18" s="5"/>
      <c r="L18" s="5"/>
      <c r="M18" s="5"/>
      <c r="N18" s="5"/>
    </row>
    <row r="19" spans="1:14" ht="19.95" customHeight="1">
      <c r="A19" s="5"/>
      <c r="B19" s="5"/>
      <c r="C19" s="5"/>
      <c r="D19" s="5"/>
      <c r="E19" s="5"/>
      <c r="F19" s="6"/>
      <c r="G19" s="6"/>
      <c r="H19" s="5"/>
      <c r="I19" s="5"/>
      <c r="J19" s="5"/>
      <c r="K19" s="5"/>
      <c r="L19" s="5"/>
      <c r="M19" s="5"/>
      <c r="N19" s="5"/>
    </row>
    <row r="20" spans="1:14" ht="19.95" customHeight="1">
      <c r="A20" s="5"/>
      <c r="B20" s="5"/>
      <c r="C20" s="5"/>
      <c r="D20" s="5"/>
      <c r="E20" s="5"/>
      <c r="F20" s="6"/>
      <c r="G20" s="6"/>
      <c r="H20" s="5"/>
      <c r="I20" s="5"/>
      <c r="J20" s="5"/>
      <c r="K20" s="5"/>
      <c r="L20" s="5"/>
      <c r="M20" s="5"/>
      <c r="N20" s="5"/>
    </row>
    <row r="21" spans="1:14" ht="19.95" customHeight="1">
      <c r="A21" s="5"/>
      <c r="B21" s="5"/>
      <c r="C21" s="5"/>
      <c r="D21" s="5"/>
      <c r="E21" s="5"/>
      <c r="F21" s="6"/>
      <c r="G21" s="6"/>
      <c r="H21" s="5"/>
      <c r="I21" s="5"/>
      <c r="J21" s="5"/>
      <c r="K21" s="5"/>
      <c r="L21" s="5"/>
      <c r="M21" s="5"/>
      <c r="N21" s="5"/>
    </row>
    <row r="22" spans="1:14" ht="19.95" customHeight="1">
      <c r="A22" s="86" t="s">
        <v>419</v>
      </c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8"/>
      <c r="N22" s="5"/>
    </row>
    <row r="23" spans="1:14" ht="19.95" customHeight="1">
      <c r="A23" s="37" t="s">
        <v>400</v>
      </c>
      <c r="B23" s="22" t="s">
        <v>152</v>
      </c>
      <c r="C23" s="22" t="s">
        <v>153</v>
      </c>
      <c r="D23" s="77" t="s">
        <v>113</v>
      </c>
      <c r="E23" s="22" t="s">
        <v>11</v>
      </c>
      <c r="F23" s="78" t="s">
        <v>63</v>
      </c>
      <c r="G23" s="64" t="s">
        <v>307</v>
      </c>
      <c r="H23" s="22" t="s">
        <v>154</v>
      </c>
      <c r="I23" s="22" t="s">
        <v>23</v>
      </c>
      <c r="J23" s="39" t="s">
        <v>400</v>
      </c>
      <c r="K23" s="5"/>
      <c r="L23" s="5"/>
      <c r="M23" s="5"/>
      <c r="N23" s="5">
        <f t="shared" si="1"/>
        <v>1</v>
      </c>
    </row>
    <row r="24" spans="1:14" ht="19.95" customHeight="1">
      <c r="A24" s="37" t="s">
        <v>458</v>
      </c>
      <c r="B24" s="5" t="s">
        <v>197</v>
      </c>
      <c r="C24" s="5" t="s">
        <v>461</v>
      </c>
      <c r="D24" s="5" t="s">
        <v>125</v>
      </c>
      <c r="E24" s="5" t="s">
        <v>11</v>
      </c>
      <c r="F24" s="6" t="s">
        <v>93</v>
      </c>
      <c r="G24" s="30" t="s">
        <v>270</v>
      </c>
      <c r="H24" s="5" t="s">
        <v>198</v>
      </c>
      <c r="I24" s="11" t="s">
        <v>78</v>
      </c>
      <c r="J24" s="5">
        <v>4</v>
      </c>
      <c r="K24" s="37" t="s">
        <v>400</v>
      </c>
      <c r="L24" s="5"/>
      <c r="M24" s="5"/>
      <c r="N24" s="5">
        <f t="shared" si="1"/>
        <v>2</v>
      </c>
    </row>
    <row r="25" spans="1:14" ht="19.95" customHeight="1">
      <c r="A25" s="37" t="s">
        <v>459</v>
      </c>
      <c r="B25" s="5" t="s">
        <v>181</v>
      </c>
      <c r="C25" s="5" t="s">
        <v>182</v>
      </c>
      <c r="D25" s="5" t="s">
        <v>125</v>
      </c>
      <c r="E25" s="5" t="s">
        <v>11</v>
      </c>
      <c r="F25" s="6"/>
      <c r="G25" s="30" t="s">
        <v>311</v>
      </c>
      <c r="H25" s="81" t="s">
        <v>183</v>
      </c>
      <c r="I25" s="5" t="s">
        <v>23</v>
      </c>
      <c r="J25" s="5">
        <v>40</v>
      </c>
      <c r="K25" s="37" t="s">
        <v>400</v>
      </c>
      <c r="L25" s="5"/>
      <c r="M25" s="5"/>
      <c r="N25" s="5">
        <f t="shared" si="1"/>
        <v>3</v>
      </c>
    </row>
    <row r="26" spans="1:14" ht="19.95" customHeight="1">
      <c r="A26" s="37" t="s">
        <v>460</v>
      </c>
      <c r="B26" s="5" t="s">
        <v>151</v>
      </c>
      <c r="C26" s="1" t="s">
        <v>122</v>
      </c>
      <c r="D26" s="42" t="s">
        <v>113</v>
      </c>
      <c r="E26" s="5" t="s">
        <v>11</v>
      </c>
      <c r="F26" s="6"/>
      <c r="G26" s="30" t="s">
        <v>270</v>
      </c>
      <c r="H26" s="5" t="s">
        <v>67</v>
      </c>
      <c r="I26" s="5"/>
      <c r="J26" s="37" t="s">
        <v>400</v>
      </c>
      <c r="K26" s="5"/>
      <c r="L26" s="5"/>
      <c r="M26" s="5"/>
      <c r="N26" s="5">
        <f t="shared" si="1"/>
        <v>4</v>
      </c>
    </row>
    <row r="27" spans="1:14" ht="19.95" customHeight="1"/>
    <row r="28" spans="1:14" ht="19.95" customHeight="1"/>
    <row r="29" spans="1:14" ht="19.95" customHeight="1"/>
    <row r="30" spans="1:14" ht="19.95" customHeight="1"/>
  </sheetData>
  <sortState ref="A4:M17">
    <sortCondition ref="M4"/>
  </sortState>
  <mergeCells count="3">
    <mergeCell ref="A1:I1"/>
    <mergeCell ref="A2:I2"/>
    <mergeCell ref="A22:M22"/>
  </mergeCells>
  <pageMargins left="0.7" right="0.7" top="0.75" bottom="0.75" header="0.3" footer="0.3"/>
  <pageSetup paperSize="9" scale="95" orientation="landscape" horizontalDpi="4294967293" r:id="rId1"/>
  <headerFooter>
    <oddHeader>&amp;C&amp;28S4</oddHeader>
  </headerFooter>
  <rowBreaks count="1" manualBreakCount="1">
    <brk id="30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3"/>
  <sheetViews>
    <sheetView zoomScaleNormal="100" workbookViewId="0">
      <selection activeCell="H19" sqref="H19"/>
    </sheetView>
  </sheetViews>
  <sheetFormatPr baseColWidth="10" defaultRowHeight="14.4"/>
  <cols>
    <col min="2" max="2" width="25.77734375" customWidth="1"/>
    <col min="3" max="4" width="20.77734375" customWidth="1"/>
    <col min="6" max="6" width="20.77734375" hidden="1" customWidth="1"/>
    <col min="7" max="7" width="20.77734375" customWidth="1"/>
    <col min="8" max="8" width="25.77734375" customWidth="1"/>
    <col min="9" max="9" width="0" hidden="1" customWidth="1"/>
  </cols>
  <sheetData>
    <row r="1" spans="1:14" ht="15.6">
      <c r="A1" s="84" t="s">
        <v>163</v>
      </c>
      <c r="B1" s="84"/>
      <c r="C1" s="84"/>
      <c r="D1" s="84"/>
      <c r="E1" s="84"/>
      <c r="F1" s="84"/>
      <c r="G1" s="84"/>
      <c r="H1" s="84"/>
      <c r="I1" s="84"/>
    </row>
    <row r="2" spans="1:14">
      <c r="A2" s="85" t="s">
        <v>4</v>
      </c>
      <c r="B2" s="85"/>
      <c r="C2" s="85"/>
      <c r="D2" s="85"/>
      <c r="E2" s="85"/>
      <c r="F2" s="85"/>
      <c r="G2" s="85"/>
      <c r="H2" s="85"/>
      <c r="I2" s="85"/>
    </row>
    <row r="3" spans="1:14" ht="28.8">
      <c r="A3" s="2" t="s">
        <v>97</v>
      </c>
      <c r="B3" s="3" t="s">
        <v>0</v>
      </c>
      <c r="C3" s="3" t="s">
        <v>1</v>
      </c>
      <c r="D3" s="3" t="s">
        <v>96</v>
      </c>
      <c r="E3" s="3" t="s">
        <v>2</v>
      </c>
      <c r="F3" s="3" t="s">
        <v>3</v>
      </c>
      <c r="G3" s="3" t="s">
        <v>252</v>
      </c>
      <c r="H3" s="3" t="s">
        <v>13</v>
      </c>
      <c r="I3" s="3" t="s">
        <v>7</v>
      </c>
      <c r="J3" s="3" t="s">
        <v>164</v>
      </c>
      <c r="K3" s="3" t="s">
        <v>165</v>
      </c>
      <c r="L3" s="3" t="s">
        <v>166</v>
      </c>
      <c r="M3" s="3" t="s">
        <v>167</v>
      </c>
      <c r="N3" s="51" t="s">
        <v>420</v>
      </c>
    </row>
    <row r="4" spans="1:14" ht="19.95" customHeight="1">
      <c r="A4" s="5">
        <v>119</v>
      </c>
      <c r="B4" s="5" t="s">
        <v>330</v>
      </c>
      <c r="C4" s="47" t="s">
        <v>98</v>
      </c>
      <c r="D4" s="42" t="s">
        <v>113</v>
      </c>
      <c r="E4" s="47" t="s">
        <v>163</v>
      </c>
      <c r="F4" s="30" t="s">
        <v>55</v>
      </c>
      <c r="G4" s="56">
        <v>12510</v>
      </c>
      <c r="H4" s="82" t="s">
        <v>29</v>
      </c>
      <c r="I4" s="5"/>
      <c r="J4" s="5">
        <v>2</v>
      </c>
      <c r="K4" s="5">
        <v>2</v>
      </c>
      <c r="L4" s="5">
        <v>5</v>
      </c>
      <c r="M4" s="35">
        <f t="shared" ref="M4:M10" si="0">SUM(J4:L4)</f>
        <v>9</v>
      </c>
      <c r="N4" s="5">
        <v>1</v>
      </c>
    </row>
    <row r="5" spans="1:14" ht="19.95" customHeight="1">
      <c r="A5" s="53">
        <v>8</v>
      </c>
      <c r="B5" s="1" t="s">
        <v>341</v>
      </c>
      <c r="C5" s="56" t="s">
        <v>342</v>
      </c>
      <c r="D5" s="1" t="s">
        <v>342</v>
      </c>
      <c r="E5" s="56" t="s">
        <v>343</v>
      </c>
      <c r="F5" s="1"/>
      <c r="G5" s="47">
        <v>248473</v>
      </c>
      <c r="H5" s="56" t="s">
        <v>81</v>
      </c>
      <c r="I5" s="5" t="s">
        <v>23</v>
      </c>
      <c r="J5" s="5">
        <v>7</v>
      </c>
      <c r="K5" s="5">
        <v>2</v>
      </c>
      <c r="L5" s="5">
        <v>1</v>
      </c>
      <c r="M5" s="36">
        <f t="shared" si="0"/>
        <v>10</v>
      </c>
      <c r="N5" s="5">
        <f t="shared" ref="N5:N10" si="1">N4+1</f>
        <v>2</v>
      </c>
    </row>
    <row r="6" spans="1:14" ht="19.95" customHeight="1">
      <c r="A6" s="33">
        <v>113</v>
      </c>
      <c r="B6" s="5" t="s">
        <v>332</v>
      </c>
      <c r="C6" s="47" t="s">
        <v>333</v>
      </c>
      <c r="D6" s="42" t="s">
        <v>113</v>
      </c>
      <c r="E6" s="47" t="s">
        <v>163</v>
      </c>
      <c r="F6" s="6" t="s">
        <v>73</v>
      </c>
      <c r="G6" s="55" t="s">
        <v>334</v>
      </c>
      <c r="H6" s="47" t="s">
        <v>38</v>
      </c>
      <c r="I6" s="5" t="s">
        <v>34</v>
      </c>
      <c r="J6" s="5">
        <v>6</v>
      </c>
      <c r="K6" s="5">
        <v>8</v>
      </c>
      <c r="L6" s="5">
        <v>9</v>
      </c>
      <c r="M6" s="35">
        <f t="shared" si="0"/>
        <v>23</v>
      </c>
      <c r="N6" s="5">
        <f t="shared" si="1"/>
        <v>3</v>
      </c>
    </row>
    <row r="7" spans="1:14" ht="19.95" customHeight="1">
      <c r="A7" s="5">
        <v>9</v>
      </c>
      <c r="B7" s="5" t="s">
        <v>355</v>
      </c>
      <c r="C7" s="47" t="s">
        <v>425</v>
      </c>
      <c r="D7" s="5" t="s">
        <v>125</v>
      </c>
      <c r="E7" s="47" t="s">
        <v>340</v>
      </c>
      <c r="F7" s="6"/>
      <c r="G7" s="55" t="s">
        <v>356</v>
      </c>
      <c r="H7" s="47" t="s">
        <v>81</v>
      </c>
      <c r="I7" s="5" t="s">
        <v>23</v>
      </c>
      <c r="J7" s="5">
        <v>8</v>
      </c>
      <c r="K7" s="5">
        <v>6</v>
      </c>
      <c r="L7" s="5">
        <v>9</v>
      </c>
      <c r="M7" s="36">
        <f t="shared" si="0"/>
        <v>23</v>
      </c>
      <c r="N7" s="5">
        <f t="shared" si="1"/>
        <v>4</v>
      </c>
    </row>
    <row r="8" spans="1:14" ht="19.95" customHeight="1">
      <c r="A8" s="5">
        <v>112</v>
      </c>
      <c r="B8" s="5" t="s">
        <v>335</v>
      </c>
      <c r="C8" s="47" t="s">
        <v>336</v>
      </c>
      <c r="D8" s="42" t="s">
        <v>113</v>
      </c>
      <c r="E8" s="47" t="s">
        <v>163</v>
      </c>
      <c r="F8" s="6" t="s">
        <v>66</v>
      </c>
      <c r="G8" s="55" t="s">
        <v>337</v>
      </c>
      <c r="H8" s="47" t="s">
        <v>49</v>
      </c>
      <c r="I8" s="5" t="s">
        <v>32</v>
      </c>
      <c r="J8" s="5">
        <v>12</v>
      </c>
      <c r="K8" s="5">
        <v>12</v>
      </c>
      <c r="L8" s="5">
        <v>7</v>
      </c>
      <c r="M8" s="36">
        <f t="shared" si="0"/>
        <v>31</v>
      </c>
      <c r="N8" s="5">
        <f t="shared" si="1"/>
        <v>5</v>
      </c>
    </row>
    <row r="9" spans="1:14" ht="19.95" customHeight="1">
      <c r="A9" s="33">
        <v>13</v>
      </c>
      <c r="B9" s="5" t="s">
        <v>358</v>
      </c>
      <c r="C9" s="47" t="s">
        <v>99</v>
      </c>
      <c r="D9" s="42" t="s">
        <v>113</v>
      </c>
      <c r="E9" s="47" t="s">
        <v>163</v>
      </c>
      <c r="F9" s="6" t="s">
        <v>65</v>
      </c>
      <c r="G9" s="55" t="s">
        <v>319</v>
      </c>
      <c r="H9" s="82" t="s">
        <v>29</v>
      </c>
      <c r="I9" s="5" t="s">
        <v>23</v>
      </c>
      <c r="J9" s="20">
        <v>26</v>
      </c>
      <c r="K9" s="5">
        <v>13</v>
      </c>
      <c r="L9" s="5">
        <v>15</v>
      </c>
      <c r="M9" s="35">
        <f t="shared" si="0"/>
        <v>54</v>
      </c>
      <c r="N9" s="5">
        <f t="shared" si="1"/>
        <v>6</v>
      </c>
    </row>
    <row r="10" spans="1:14" ht="19.95" customHeight="1">
      <c r="A10" s="5">
        <v>110</v>
      </c>
      <c r="B10" s="5" t="s">
        <v>429</v>
      </c>
      <c r="C10" s="47" t="s">
        <v>204</v>
      </c>
      <c r="D10" s="42" t="s">
        <v>113</v>
      </c>
      <c r="E10" s="47" t="s">
        <v>163</v>
      </c>
      <c r="F10" s="1">
        <v>660218611</v>
      </c>
      <c r="G10" s="47">
        <v>263846</v>
      </c>
      <c r="H10" s="47" t="s">
        <v>205</v>
      </c>
      <c r="I10" s="5" t="s">
        <v>22</v>
      </c>
      <c r="J10" s="5">
        <v>27</v>
      </c>
      <c r="K10" s="5">
        <v>17</v>
      </c>
      <c r="L10" s="5">
        <v>18</v>
      </c>
      <c r="M10" s="35">
        <f t="shared" si="0"/>
        <v>62</v>
      </c>
      <c r="N10" s="5">
        <f t="shared" si="1"/>
        <v>7</v>
      </c>
    </row>
    <row r="11" spans="1:14" ht="19.9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ht="19.95" customHeight="1">
      <c r="A12" s="20"/>
      <c r="B12" s="5"/>
      <c r="C12" s="5"/>
      <c r="D12" s="5"/>
      <c r="E12" s="5"/>
      <c r="F12" s="6"/>
      <c r="G12" s="6"/>
      <c r="H12" s="7"/>
      <c r="I12" s="5"/>
      <c r="J12" s="20"/>
      <c r="K12" s="5"/>
      <c r="L12" s="5"/>
      <c r="M12" s="5"/>
      <c r="N12" s="5"/>
    </row>
    <row r="13" spans="1:14" ht="19.9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ht="19.95" customHeight="1">
      <c r="A14" s="5"/>
      <c r="B14" s="5"/>
      <c r="C14" s="5"/>
      <c r="D14" s="5"/>
      <c r="E14" s="5"/>
      <c r="F14" s="6"/>
      <c r="G14" s="6"/>
      <c r="H14" s="5"/>
      <c r="I14" s="5"/>
      <c r="J14" s="5"/>
      <c r="K14" s="5"/>
      <c r="L14" s="5"/>
      <c r="M14" s="5"/>
      <c r="N14" s="5"/>
    </row>
    <row r="15" spans="1:14" ht="19.95" customHeight="1">
      <c r="A15" s="5"/>
      <c r="B15" s="5"/>
      <c r="C15" s="5"/>
      <c r="D15" s="5"/>
      <c r="E15" s="5"/>
      <c r="F15" s="6"/>
      <c r="G15" s="6"/>
      <c r="H15" s="5"/>
      <c r="I15" s="5"/>
      <c r="J15" s="5"/>
      <c r="K15" s="5"/>
      <c r="L15" s="5"/>
      <c r="M15" s="5"/>
      <c r="N15" s="5"/>
    </row>
    <row r="16" spans="1:14" ht="19.95" customHeight="1">
      <c r="A16" s="92" t="s">
        <v>419</v>
      </c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4"/>
      <c r="N16" s="8"/>
    </row>
    <row r="17" spans="1:14" ht="19.95" customHeight="1">
      <c r="A17" s="37" t="s">
        <v>426</v>
      </c>
      <c r="B17" s="1" t="s">
        <v>357</v>
      </c>
      <c r="C17" s="56" t="s">
        <v>339</v>
      </c>
      <c r="D17" s="1" t="s">
        <v>12</v>
      </c>
      <c r="E17" s="56" t="s">
        <v>340</v>
      </c>
      <c r="F17" s="1"/>
      <c r="G17" s="47">
        <v>160720</v>
      </c>
      <c r="H17" s="56" t="s">
        <v>29</v>
      </c>
      <c r="I17" s="5" t="s">
        <v>23</v>
      </c>
      <c r="J17" s="5"/>
      <c r="K17" s="5"/>
      <c r="L17" s="52" t="s">
        <v>400</v>
      </c>
      <c r="M17" s="5">
        <f>SUM(J17:L17)</f>
        <v>0</v>
      </c>
      <c r="N17" s="8"/>
    </row>
    <row r="18" spans="1:14" ht="19.95" customHeight="1">
      <c r="A18" s="37" t="s">
        <v>427</v>
      </c>
      <c r="B18" s="5" t="s">
        <v>350</v>
      </c>
      <c r="C18" s="47" t="s">
        <v>351</v>
      </c>
      <c r="D18" s="5" t="s">
        <v>352</v>
      </c>
      <c r="E18" s="47" t="s">
        <v>340</v>
      </c>
      <c r="F18" s="6" t="s">
        <v>10</v>
      </c>
      <c r="G18" s="55" t="s">
        <v>413</v>
      </c>
      <c r="H18" s="82" t="s">
        <v>347</v>
      </c>
      <c r="I18" s="5" t="s">
        <v>23</v>
      </c>
      <c r="J18" s="5">
        <v>14</v>
      </c>
      <c r="K18" s="5">
        <v>23</v>
      </c>
      <c r="L18" s="37" t="s">
        <v>400</v>
      </c>
      <c r="M18" s="5">
        <f t="shared" ref="M18:M21" si="2">SUM(J18:L18)</f>
        <v>37</v>
      </c>
      <c r="N18" s="8"/>
    </row>
    <row r="19" spans="1:14" ht="19.95" customHeight="1">
      <c r="A19" s="37" t="s">
        <v>428</v>
      </c>
      <c r="B19" s="5" t="s">
        <v>410</v>
      </c>
      <c r="C19" s="47" t="s">
        <v>348</v>
      </c>
      <c r="D19" s="5" t="s">
        <v>352</v>
      </c>
      <c r="E19" s="47" t="s">
        <v>340</v>
      </c>
      <c r="F19" s="6" t="s">
        <v>33</v>
      </c>
      <c r="G19" s="55" t="s">
        <v>349</v>
      </c>
      <c r="H19" s="82" t="s">
        <v>347</v>
      </c>
      <c r="I19" s="5" t="s">
        <v>23</v>
      </c>
      <c r="J19" s="5">
        <v>17</v>
      </c>
      <c r="K19" s="5">
        <v>27</v>
      </c>
      <c r="L19" s="37" t="s">
        <v>400</v>
      </c>
      <c r="M19" s="5">
        <f t="shared" si="2"/>
        <v>44</v>
      </c>
      <c r="N19" s="8"/>
    </row>
    <row r="20" spans="1:14" ht="19.95" customHeight="1">
      <c r="A20" s="37" t="s">
        <v>409</v>
      </c>
      <c r="B20" s="5" t="s">
        <v>338</v>
      </c>
      <c r="C20" s="47" t="s">
        <v>98</v>
      </c>
      <c r="D20" s="42" t="s">
        <v>113</v>
      </c>
      <c r="E20" s="47" t="s">
        <v>163</v>
      </c>
      <c r="F20" s="1">
        <v>688177588</v>
      </c>
      <c r="G20" s="47">
        <v>172229</v>
      </c>
      <c r="H20" s="47" t="s">
        <v>156</v>
      </c>
      <c r="I20" s="5" t="s">
        <v>23</v>
      </c>
      <c r="J20" s="5">
        <v>20</v>
      </c>
      <c r="K20" s="5">
        <v>27</v>
      </c>
      <c r="L20" s="37" t="s">
        <v>400</v>
      </c>
      <c r="M20" s="5">
        <f t="shared" si="2"/>
        <v>47</v>
      </c>
      <c r="N20" s="8"/>
    </row>
    <row r="21" spans="1:14" ht="19.95" customHeight="1">
      <c r="A21" s="5"/>
      <c r="B21" s="5"/>
      <c r="C21" s="5"/>
      <c r="D21" s="5"/>
      <c r="E21" s="5"/>
      <c r="F21" s="6"/>
      <c r="G21" s="6"/>
      <c r="H21" s="7"/>
      <c r="I21" s="5"/>
      <c r="J21" s="5"/>
      <c r="K21" s="5"/>
      <c r="L21" s="5"/>
      <c r="M21" s="5">
        <f t="shared" si="2"/>
        <v>0</v>
      </c>
      <c r="N21" s="8"/>
    </row>
    <row r="22" spans="1:14" ht="19.95" customHeight="1"/>
    <row r="23" spans="1:14" ht="19.95" customHeight="1"/>
  </sheetData>
  <sortState ref="A4:M10">
    <sortCondition ref="M3"/>
  </sortState>
  <mergeCells count="3">
    <mergeCell ref="A1:I1"/>
    <mergeCell ref="A2:I2"/>
    <mergeCell ref="A16:M16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4294967293" r:id="rId1"/>
  <rowBreaks count="1" manualBreakCount="1">
    <brk id="29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L37"/>
  <sheetViews>
    <sheetView workbookViewId="0">
      <selection activeCell="D26" sqref="D26"/>
    </sheetView>
  </sheetViews>
  <sheetFormatPr baseColWidth="10" defaultRowHeight="14.4"/>
  <cols>
    <col min="2" max="4" width="25.77734375" customWidth="1"/>
    <col min="6" max="6" width="11.6640625" bestFit="1" customWidth="1"/>
    <col min="7" max="7" width="22.33203125" bestFit="1" customWidth="1"/>
  </cols>
  <sheetData>
    <row r="1" spans="1:12" ht="15.6">
      <c r="A1" s="84" t="s">
        <v>24</v>
      </c>
      <c r="B1" s="84"/>
      <c r="C1" s="84"/>
      <c r="D1" s="84"/>
      <c r="E1" s="84"/>
      <c r="F1" s="84"/>
      <c r="G1" s="84"/>
    </row>
    <row r="2" spans="1:12">
      <c r="A2" s="85" t="s">
        <v>4</v>
      </c>
      <c r="B2" s="85"/>
      <c r="C2" s="85"/>
      <c r="D2" s="85"/>
      <c r="E2" s="85"/>
      <c r="F2" s="85"/>
      <c r="G2" s="85"/>
    </row>
    <row r="3" spans="1:12" ht="28.8">
      <c r="A3" s="2" t="s">
        <v>97</v>
      </c>
      <c r="B3" s="3" t="s">
        <v>0</v>
      </c>
      <c r="C3" s="3" t="s">
        <v>1</v>
      </c>
      <c r="D3" s="3" t="s">
        <v>96</v>
      </c>
      <c r="E3" s="3" t="s">
        <v>2</v>
      </c>
      <c r="F3" s="3" t="s">
        <v>252</v>
      </c>
      <c r="G3" s="3" t="s">
        <v>14</v>
      </c>
      <c r="H3" s="3" t="s">
        <v>164</v>
      </c>
      <c r="I3" s="3" t="s">
        <v>165</v>
      </c>
      <c r="J3" s="3" t="s">
        <v>166</v>
      </c>
      <c r="K3" s="3" t="s">
        <v>167</v>
      </c>
      <c r="L3" s="51" t="s">
        <v>420</v>
      </c>
    </row>
    <row r="4" spans="1:12">
      <c r="A4" s="21">
        <v>37</v>
      </c>
      <c r="B4" s="5" t="s">
        <v>115</v>
      </c>
      <c r="C4" s="5" t="s">
        <v>116</v>
      </c>
      <c r="D4" s="5" t="s">
        <v>64</v>
      </c>
      <c r="E4" s="40" t="s">
        <v>24</v>
      </c>
      <c r="F4" s="30" t="s">
        <v>274</v>
      </c>
      <c r="G4" s="5" t="s">
        <v>117</v>
      </c>
      <c r="H4" s="5">
        <v>6</v>
      </c>
      <c r="I4" s="5">
        <v>0</v>
      </c>
      <c r="J4" s="5">
        <v>1</v>
      </c>
      <c r="K4" s="35">
        <f>SUM(H4:J4)</f>
        <v>7</v>
      </c>
      <c r="L4" s="5">
        <v>1</v>
      </c>
    </row>
    <row r="5" spans="1:12">
      <c r="A5" s="5">
        <v>46</v>
      </c>
      <c r="B5" s="29" t="s">
        <v>100</v>
      </c>
      <c r="C5" s="5" t="s">
        <v>98</v>
      </c>
      <c r="D5" s="42" t="s">
        <v>113</v>
      </c>
      <c r="E5" s="40" t="s">
        <v>24</v>
      </c>
      <c r="F5" s="30" t="s">
        <v>267</v>
      </c>
      <c r="G5" s="5" t="s">
        <v>57</v>
      </c>
      <c r="H5" s="5">
        <v>5</v>
      </c>
      <c r="I5" s="5">
        <v>1</v>
      </c>
      <c r="J5" s="5">
        <v>2</v>
      </c>
      <c r="K5" s="35">
        <f t="shared" ref="K5:K16" si="0">SUM(H5:J5)</f>
        <v>8</v>
      </c>
      <c r="L5" s="5">
        <f>L4+1</f>
        <v>2</v>
      </c>
    </row>
    <row r="6" spans="1:12">
      <c r="A6" s="10">
        <v>54</v>
      </c>
      <c r="B6" s="9" t="s">
        <v>235</v>
      </c>
      <c r="C6" s="9" t="s">
        <v>236</v>
      </c>
      <c r="D6" s="43" t="s">
        <v>113</v>
      </c>
      <c r="E6" s="41" t="s">
        <v>24</v>
      </c>
      <c r="F6" s="30" t="s">
        <v>299</v>
      </c>
      <c r="G6" s="5" t="s">
        <v>56</v>
      </c>
      <c r="H6" s="5">
        <v>11</v>
      </c>
      <c r="I6" s="5">
        <v>3</v>
      </c>
      <c r="J6" s="5">
        <v>4</v>
      </c>
      <c r="K6" s="35">
        <f t="shared" si="0"/>
        <v>18</v>
      </c>
      <c r="L6" s="5">
        <f t="shared" ref="L6:L16" si="1">L5+1</f>
        <v>3</v>
      </c>
    </row>
    <row r="7" spans="1:12">
      <c r="A7" s="10">
        <v>68</v>
      </c>
      <c r="B7" s="5" t="s">
        <v>178</v>
      </c>
      <c r="C7" s="5" t="s">
        <v>116</v>
      </c>
      <c r="D7" s="1" t="s">
        <v>64</v>
      </c>
      <c r="E7" s="40" t="s">
        <v>24</v>
      </c>
      <c r="F7" s="30" t="s">
        <v>288</v>
      </c>
      <c r="G7" s="5" t="s">
        <v>214</v>
      </c>
      <c r="H7" s="5">
        <v>7</v>
      </c>
      <c r="I7" s="5">
        <v>4</v>
      </c>
      <c r="J7" s="5">
        <v>9</v>
      </c>
      <c r="K7" s="35">
        <f t="shared" si="0"/>
        <v>20</v>
      </c>
      <c r="L7" s="5">
        <f t="shared" si="1"/>
        <v>4</v>
      </c>
    </row>
    <row r="8" spans="1:12">
      <c r="A8" s="5">
        <v>87</v>
      </c>
      <c r="B8" s="5" t="s">
        <v>212</v>
      </c>
      <c r="C8" s="5" t="s">
        <v>213</v>
      </c>
      <c r="D8" s="42" t="s">
        <v>113</v>
      </c>
      <c r="E8" s="40" t="s">
        <v>24</v>
      </c>
      <c r="F8" s="30" t="s">
        <v>294</v>
      </c>
      <c r="G8" s="5" t="s">
        <v>57</v>
      </c>
      <c r="H8" s="5">
        <v>13</v>
      </c>
      <c r="I8" s="5">
        <v>6</v>
      </c>
      <c r="J8" s="5">
        <v>8</v>
      </c>
      <c r="K8" s="35">
        <f t="shared" si="0"/>
        <v>27</v>
      </c>
      <c r="L8" s="5">
        <f t="shared" si="1"/>
        <v>5</v>
      </c>
    </row>
    <row r="9" spans="1:12">
      <c r="A9" s="10">
        <v>58</v>
      </c>
      <c r="B9" s="5" t="s">
        <v>229</v>
      </c>
      <c r="C9" s="5" t="s">
        <v>230</v>
      </c>
      <c r="D9" s="5" t="s">
        <v>12</v>
      </c>
      <c r="E9" s="40" t="s">
        <v>24</v>
      </c>
      <c r="F9" s="30" t="s">
        <v>302</v>
      </c>
      <c r="G9" s="5" t="s">
        <v>67</v>
      </c>
      <c r="H9" s="5">
        <v>13</v>
      </c>
      <c r="I9" s="5">
        <v>11</v>
      </c>
      <c r="J9" s="5">
        <v>5</v>
      </c>
      <c r="K9" s="35">
        <f t="shared" si="0"/>
        <v>29</v>
      </c>
      <c r="L9" s="5">
        <f t="shared" si="1"/>
        <v>6</v>
      </c>
    </row>
    <row r="10" spans="1:12">
      <c r="A10" s="5">
        <v>77</v>
      </c>
      <c r="B10" s="5" t="s">
        <v>179</v>
      </c>
      <c r="C10" s="5" t="s">
        <v>41</v>
      </c>
      <c r="D10" s="42" t="s">
        <v>113</v>
      </c>
      <c r="E10" s="40" t="s">
        <v>24</v>
      </c>
      <c r="F10" s="30" t="s">
        <v>289</v>
      </c>
      <c r="G10" s="5" t="s">
        <v>180</v>
      </c>
      <c r="H10" s="5">
        <v>11</v>
      </c>
      <c r="I10" s="5">
        <v>8</v>
      </c>
      <c r="J10" s="5">
        <v>14</v>
      </c>
      <c r="K10" s="35">
        <f t="shared" si="0"/>
        <v>33</v>
      </c>
      <c r="L10" s="5">
        <f t="shared" si="1"/>
        <v>7</v>
      </c>
    </row>
    <row r="11" spans="1:12">
      <c r="A11" s="10">
        <v>27</v>
      </c>
      <c r="B11" s="5" t="s">
        <v>300</v>
      </c>
      <c r="C11" s="5" t="s">
        <v>98</v>
      </c>
      <c r="D11" s="42" t="s">
        <v>113</v>
      </c>
      <c r="E11" s="41" t="s">
        <v>24</v>
      </c>
      <c r="F11" s="30" t="s">
        <v>301</v>
      </c>
      <c r="G11" s="5" t="s">
        <v>231</v>
      </c>
      <c r="H11" s="5">
        <v>16</v>
      </c>
      <c r="I11" s="5">
        <v>12</v>
      </c>
      <c r="J11" s="5">
        <v>8</v>
      </c>
      <c r="K11" s="35">
        <f t="shared" si="0"/>
        <v>36</v>
      </c>
      <c r="L11" s="5">
        <f t="shared" si="1"/>
        <v>8</v>
      </c>
    </row>
    <row r="12" spans="1:12">
      <c r="A12" s="10">
        <v>31</v>
      </c>
      <c r="B12" s="5" t="s">
        <v>130</v>
      </c>
      <c r="C12" s="5" t="s">
        <v>455</v>
      </c>
      <c r="D12" s="42" t="s">
        <v>113</v>
      </c>
      <c r="E12" s="40" t="s">
        <v>24</v>
      </c>
      <c r="F12" s="30" t="s">
        <v>281</v>
      </c>
      <c r="G12" s="81" t="s">
        <v>111</v>
      </c>
      <c r="H12" s="5">
        <v>14</v>
      </c>
      <c r="I12" s="5">
        <v>10</v>
      </c>
      <c r="J12" s="5">
        <v>16</v>
      </c>
      <c r="K12" s="35">
        <f t="shared" si="0"/>
        <v>40</v>
      </c>
      <c r="L12" s="5">
        <f t="shared" si="1"/>
        <v>9</v>
      </c>
    </row>
    <row r="13" spans="1:12">
      <c r="A13" s="10">
        <v>30</v>
      </c>
      <c r="B13" s="5" t="s">
        <v>118</v>
      </c>
      <c r="C13" s="5" t="s">
        <v>116</v>
      </c>
      <c r="D13" s="5" t="s">
        <v>64</v>
      </c>
      <c r="E13" s="40" t="s">
        <v>24</v>
      </c>
      <c r="F13" s="30" t="s">
        <v>275</v>
      </c>
      <c r="G13" s="5" t="s">
        <v>81</v>
      </c>
      <c r="H13" s="5">
        <v>14</v>
      </c>
      <c r="I13" s="5">
        <v>13</v>
      </c>
      <c r="J13" s="5">
        <v>13</v>
      </c>
      <c r="K13" s="35">
        <f t="shared" si="0"/>
        <v>40</v>
      </c>
      <c r="L13" s="5">
        <f t="shared" si="1"/>
        <v>10</v>
      </c>
    </row>
    <row r="14" spans="1:12">
      <c r="A14" s="5">
        <v>70</v>
      </c>
      <c r="B14" s="5" t="s">
        <v>206</v>
      </c>
      <c r="C14" s="5" t="s">
        <v>99</v>
      </c>
      <c r="D14" s="42" t="s">
        <v>113</v>
      </c>
      <c r="E14" s="40" t="s">
        <v>24</v>
      </c>
      <c r="F14" s="11">
        <v>284264</v>
      </c>
      <c r="G14" s="5" t="s">
        <v>31</v>
      </c>
      <c r="H14" s="5">
        <v>14</v>
      </c>
      <c r="I14" s="5">
        <v>8</v>
      </c>
      <c r="J14" s="5">
        <v>23</v>
      </c>
      <c r="K14" s="35">
        <f t="shared" si="0"/>
        <v>45</v>
      </c>
      <c r="L14" s="5">
        <f t="shared" si="1"/>
        <v>11</v>
      </c>
    </row>
    <row r="15" spans="1:12">
      <c r="A15" s="5">
        <v>55</v>
      </c>
      <c r="B15" s="5" t="s">
        <v>398</v>
      </c>
      <c r="C15" s="5" t="s">
        <v>399</v>
      </c>
      <c r="D15" s="42" t="s">
        <v>113</v>
      </c>
      <c r="E15" s="40" t="s">
        <v>24</v>
      </c>
      <c r="F15" s="30" t="s">
        <v>411</v>
      </c>
      <c r="G15" s="5" t="s">
        <v>109</v>
      </c>
      <c r="H15" s="5">
        <v>18</v>
      </c>
      <c r="I15" s="5">
        <v>13</v>
      </c>
      <c r="J15" s="5">
        <v>18</v>
      </c>
      <c r="K15" s="35">
        <f t="shared" si="0"/>
        <v>49</v>
      </c>
      <c r="L15" s="5">
        <f t="shared" si="1"/>
        <v>12</v>
      </c>
    </row>
    <row r="16" spans="1:12">
      <c r="A16" s="10">
        <v>51</v>
      </c>
      <c r="B16" s="5" t="s">
        <v>119</v>
      </c>
      <c r="C16" s="5" t="s">
        <v>116</v>
      </c>
      <c r="D16" s="5" t="s">
        <v>64</v>
      </c>
      <c r="E16" s="40" t="s">
        <v>24</v>
      </c>
      <c r="F16" s="30" t="s">
        <v>276</v>
      </c>
      <c r="G16" s="5" t="s">
        <v>120</v>
      </c>
      <c r="H16" s="5">
        <v>23</v>
      </c>
      <c r="I16" s="5">
        <v>16</v>
      </c>
      <c r="J16" s="5">
        <v>13</v>
      </c>
      <c r="K16" s="35">
        <f t="shared" si="0"/>
        <v>52</v>
      </c>
      <c r="L16" s="5">
        <f t="shared" si="1"/>
        <v>13</v>
      </c>
    </row>
    <row r="17" spans="1:12">
      <c r="A17" s="34"/>
      <c r="B17" s="5"/>
      <c r="C17" s="5"/>
      <c r="D17" s="5"/>
      <c r="E17" s="5"/>
      <c r="F17" s="6"/>
      <c r="G17" s="5"/>
      <c r="H17" s="5"/>
      <c r="I17" s="5"/>
      <c r="J17" s="5"/>
      <c r="K17" s="5"/>
      <c r="L17" s="8"/>
    </row>
    <row r="18" spans="1:12">
      <c r="A18" s="34"/>
      <c r="B18" s="5"/>
      <c r="C18" s="5"/>
      <c r="D18" s="5"/>
      <c r="E18" s="5"/>
      <c r="F18" s="6"/>
      <c r="G18" s="5"/>
      <c r="H18" s="5"/>
      <c r="I18" s="5"/>
      <c r="J18" s="5"/>
      <c r="K18" s="5"/>
      <c r="L18" s="8"/>
    </row>
    <row r="19" spans="1:12">
      <c r="A19" s="34"/>
      <c r="B19" s="5"/>
      <c r="C19" s="5"/>
      <c r="D19" s="5"/>
      <c r="E19" s="5"/>
      <c r="F19" s="6"/>
      <c r="G19" s="5"/>
      <c r="H19" s="5"/>
      <c r="I19" s="5"/>
      <c r="J19" s="5"/>
      <c r="K19" s="5"/>
      <c r="L19" s="8"/>
    </row>
    <row r="20" spans="1:12">
      <c r="A20" s="34"/>
      <c r="B20" s="5"/>
      <c r="C20" s="5"/>
      <c r="D20" s="5"/>
      <c r="E20" s="5"/>
      <c r="F20" s="6"/>
      <c r="G20" s="5"/>
      <c r="H20" s="5"/>
      <c r="I20" s="5"/>
      <c r="J20" s="5"/>
      <c r="K20" s="5"/>
      <c r="L20" s="8"/>
    </row>
    <row r="21" spans="1:12">
      <c r="A21" s="34"/>
      <c r="B21" s="5"/>
      <c r="C21" s="5"/>
      <c r="D21" s="5"/>
      <c r="E21" s="5"/>
      <c r="F21" s="6"/>
      <c r="G21" s="5"/>
      <c r="H21" s="5"/>
      <c r="I21" s="5"/>
      <c r="J21" s="5"/>
      <c r="K21" s="5"/>
      <c r="L21" s="8"/>
    </row>
    <row r="22" spans="1:12">
      <c r="A22" s="34"/>
      <c r="B22" s="5"/>
      <c r="C22" s="5"/>
      <c r="D22" s="5"/>
      <c r="E22" s="5"/>
      <c r="F22" s="6"/>
      <c r="G22" s="5"/>
      <c r="H22" s="5"/>
      <c r="I22" s="5"/>
      <c r="J22" s="5"/>
      <c r="K22" s="5"/>
      <c r="L22" s="8"/>
    </row>
    <row r="23" spans="1:12">
      <c r="A23" s="95" t="s">
        <v>419</v>
      </c>
      <c r="B23" s="96"/>
      <c r="C23" s="96"/>
      <c r="D23" s="96"/>
      <c r="E23" s="96"/>
      <c r="F23" s="96"/>
      <c r="G23" s="96"/>
      <c r="H23" s="96"/>
      <c r="I23" s="96"/>
      <c r="J23" s="96"/>
      <c r="K23" s="97"/>
      <c r="L23" s="8"/>
    </row>
    <row r="24" spans="1:12">
      <c r="A24" s="37">
        <v>56</v>
      </c>
      <c r="B24" s="5" t="s">
        <v>176</v>
      </c>
      <c r="C24" s="5" t="s">
        <v>221</v>
      </c>
      <c r="D24" s="42" t="s">
        <v>113</v>
      </c>
      <c r="E24" s="40" t="s">
        <v>24</v>
      </c>
      <c r="F24" s="30" t="s">
        <v>287</v>
      </c>
      <c r="G24" s="5" t="s">
        <v>177</v>
      </c>
      <c r="H24" s="5"/>
      <c r="I24" s="37" t="s">
        <v>400</v>
      </c>
      <c r="J24" s="5"/>
      <c r="K24" s="5"/>
    </row>
    <row r="25" spans="1:12">
      <c r="A25" s="5" t="s">
        <v>462</v>
      </c>
      <c r="B25" s="5" t="s">
        <v>201</v>
      </c>
      <c r="C25" s="5" t="s">
        <v>203</v>
      </c>
      <c r="D25" s="5" t="s">
        <v>423</v>
      </c>
      <c r="E25" s="5"/>
      <c r="F25" s="6"/>
      <c r="G25" s="5" t="s">
        <v>202</v>
      </c>
      <c r="H25" s="5" t="s">
        <v>462</v>
      </c>
      <c r="I25" s="5"/>
      <c r="J25" s="5"/>
      <c r="K25" s="5"/>
    </row>
    <row r="26" spans="1:12">
      <c r="A26" s="37" t="s">
        <v>453</v>
      </c>
      <c r="B26" s="5" t="s">
        <v>110</v>
      </c>
      <c r="C26" s="5" t="s">
        <v>99</v>
      </c>
      <c r="D26" s="42" t="s">
        <v>113</v>
      </c>
      <c r="E26" s="40" t="s">
        <v>24</v>
      </c>
      <c r="F26" s="30" t="s">
        <v>272</v>
      </c>
      <c r="G26" s="5" t="s">
        <v>111</v>
      </c>
      <c r="H26" s="5">
        <v>9</v>
      </c>
      <c r="I26" s="5">
        <v>9</v>
      </c>
      <c r="J26" s="37" t="s">
        <v>400</v>
      </c>
      <c r="K26" s="5"/>
    </row>
    <row r="27" spans="1:12">
      <c r="A27" s="37" t="s">
        <v>454</v>
      </c>
      <c r="B27" s="5" t="s">
        <v>220</v>
      </c>
      <c r="C27" s="5" t="s">
        <v>221</v>
      </c>
      <c r="D27" s="42" t="s">
        <v>113</v>
      </c>
      <c r="E27" s="40" t="s">
        <v>24</v>
      </c>
      <c r="F27" s="30" t="s">
        <v>298</v>
      </c>
      <c r="G27" s="5" t="s">
        <v>38</v>
      </c>
      <c r="H27" s="5">
        <v>13</v>
      </c>
      <c r="I27" s="5">
        <v>17</v>
      </c>
      <c r="J27" s="37" t="s">
        <v>400</v>
      </c>
      <c r="K27" s="5"/>
    </row>
    <row r="28" spans="1:12">
      <c r="A28" s="34"/>
      <c r="B28" s="5"/>
      <c r="C28" s="5"/>
      <c r="D28" s="5"/>
      <c r="E28" s="5"/>
      <c r="F28" s="6"/>
      <c r="G28" s="5"/>
      <c r="H28" s="5"/>
      <c r="I28" s="5"/>
      <c r="J28" s="5"/>
      <c r="K28" s="5"/>
    </row>
    <row r="29" spans="1:12">
      <c r="A29" s="34"/>
      <c r="B29" s="5"/>
      <c r="C29" s="5"/>
      <c r="D29" s="5"/>
      <c r="E29" s="5"/>
      <c r="F29" s="6"/>
      <c r="G29" s="5"/>
      <c r="H29" s="5"/>
      <c r="I29" s="5"/>
      <c r="J29" s="5"/>
      <c r="K29" s="5"/>
    </row>
    <row r="30" spans="1:12">
      <c r="A30" s="34"/>
      <c r="B30" s="5"/>
      <c r="C30" s="5"/>
      <c r="D30" s="5"/>
      <c r="E30" s="5"/>
      <c r="F30" s="6"/>
      <c r="G30" s="5"/>
      <c r="H30" s="5"/>
      <c r="I30" s="5"/>
      <c r="J30" s="5"/>
      <c r="K30" s="5"/>
    </row>
    <row r="31" spans="1:12">
      <c r="A31" s="5"/>
      <c r="B31" s="5"/>
      <c r="C31" s="5"/>
      <c r="D31" s="5"/>
      <c r="E31" s="5"/>
      <c r="F31" s="6"/>
      <c r="G31" s="5"/>
      <c r="H31" s="5"/>
      <c r="I31" s="5"/>
      <c r="J31" s="5"/>
      <c r="K31" s="5"/>
    </row>
    <row r="32" spans="1:12">
      <c r="A32" s="5"/>
      <c r="B32" s="9"/>
      <c r="C32" s="9"/>
      <c r="D32" s="9"/>
      <c r="E32" s="9"/>
      <c r="F32" s="15"/>
      <c r="G32" s="16"/>
      <c r="H32" s="5"/>
      <c r="I32" s="5"/>
      <c r="J32" s="5"/>
      <c r="K32" s="5"/>
    </row>
    <row r="33" spans="1:11">
      <c r="A33" s="5"/>
      <c r="B33" s="5"/>
      <c r="C33" s="5"/>
      <c r="D33" s="5"/>
      <c r="E33" s="5"/>
      <c r="F33" s="6"/>
      <c r="G33" s="5"/>
      <c r="H33" s="5"/>
      <c r="I33" s="5"/>
      <c r="J33" s="5"/>
      <c r="K33" s="5">
        <f>SUM(H33:J33)</f>
        <v>0</v>
      </c>
    </row>
    <row r="34" spans="1:1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1:1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</row>
  </sheetData>
  <sortState ref="A4:M57">
    <sortCondition ref="K4"/>
  </sortState>
  <mergeCells count="3">
    <mergeCell ref="A1:G1"/>
    <mergeCell ref="A2:G2"/>
    <mergeCell ref="A23:K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5</vt:i4>
      </vt:variant>
    </vt:vector>
  </HeadingPairs>
  <TitlesOfParts>
    <vt:vector size="11" baseType="lpstr">
      <vt:lpstr>S1</vt:lpstr>
      <vt:lpstr>S2</vt:lpstr>
      <vt:lpstr>S3</vt:lpstr>
      <vt:lpstr>S4</vt:lpstr>
      <vt:lpstr>OPEN</vt:lpstr>
      <vt:lpstr>S3+</vt:lpstr>
      <vt:lpstr>OPEN!Zone_d_impression</vt:lpstr>
      <vt:lpstr>'S1'!Zone_d_impression</vt:lpstr>
      <vt:lpstr>'S2'!Zone_d_impression</vt:lpstr>
      <vt:lpstr>'S3'!Zone_d_impression</vt:lpstr>
      <vt:lpstr>'S4'!Zone_d_impression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conseils-energies</dc:creator>
  <cp:lastModifiedBy>conseils-energies</cp:lastModifiedBy>
  <cp:lastPrinted>2018-03-01T07:54:04Z</cp:lastPrinted>
  <dcterms:created xsi:type="dcterms:W3CDTF">2015-02-01T08:45:05Z</dcterms:created>
  <dcterms:modified xsi:type="dcterms:W3CDTF">2018-03-02T08:35:36Z</dcterms:modified>
</cp:coreProperties>
</file>