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e\Documents\"/>
    </mc:Choice>
  </mc:AlternateContent>
  <xr:revisionPtr revIDLastSave="0" documentId="13_ncr:1_{985DFB5D-043C-4798-8CE5-CD4666A545F0}" xr6:coauthVersionLast="45" xr6:coauthVersionMax="45" xr10:uidLastSave="{00000000-0000-0000-0000-000000000000}"/>
  <bookViews>
    <workbookView xWindow="-120" yWindow="-120" windowWidth="20730" windowHeight="11310" activeTab="5" xr2:uid="{00000000-000D-0000-FFFF-FFFF00000000}"/>
  </bookViews>
  <sheets>
    <sheet name="HS3+" sheetId="16" r:id="rId1"/>
    <sheet name="HS4+" sheetId="18" r:id="rId2"/>
    <sheet name="HS4" sheetId="17" r:id="rId3"/>
    <sheet name="HS3" sheetId="15" r:id="rId4"/>
    <sheet name="HISTORIC" sheetId="19" r:id="rId5"/>
    <sheet name="OPEN ELITE" sheetId="5" r:id="rId6"/>
    <sheet name="S1" sheetId="1" r:id="rId7"/>
    <sheet name="S2" sheetId="2" r:id="rId8"/>
    <sheet name="S3" sheetId="3" r:id="rId9"/>
    <sheet name="S3+" sheetId="6" r:id="rId10"/>
    <sheet name="S4" sheetId="4" r:id="rId11"/>
    <sheet name="S4+" sheetId="9" r:id="rId12"/>
  </sheets>
  <definedNames>
    <definedName name="_xlnm.Print_Area" localSheetId="3">'HS3'!$A$1:$M$16</definedName>
    <definedName name="_xlnm.Print_Area" localSheetId="0">'HS3+'!$A$1:$M$20</definedName>
    <definedName name="_xlnm.Print_Area" localSheetId="2">'HS4'!$A$1:$N$24</definedName>
    <definedName name="_xlnm.Print_Area" localSheetId="1">'HS4+'!$A$1:$M$16</definedName>
    <definedName name="_xlnm.Print_Area" localSheetId="5">'OPEN ELITE'!$A$16:$O$27</definedName>
    <definedName name="_xlnm.Print_Area" localSheetId="6">'S1'!$A$1:$M$15</definedName>
    <definedName name="_xlnm.Print_Area" localSheetId="7">'S2'!$A$1:$O$33</definedName>
    <definedName name="_xlnm.Print_Area" localSheetId="8">'S3'!$A$1:$O$39</definedName>
    <definedName name="_xlnm.Print_Area" localSheetId="9">'S3+'!$A$1:$M$35</definedName>
    <definedName name="_xlnm.Print_Area" localSheetId="10">'S4'!$A$1:$N$17</definedName>
    <definedName name="_xlnm.Print_Area" localSheetId="11">'S4+'!$A$1:$M$24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9" l="1"/>
  <c r="J23" i="17" l="1"/>
  <c r="L6" i="2"/>
  <c r="L5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4" i="4"/>
  <c r="L47" i="3" l="1"/>
  <c r="L5" i="9" l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N5" i="4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L5" i="6"/>
  <c r="L6" i="6" s="1"/>
  <c r="L7" i="6" s="1"/>
  <c r="N5" i="3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5" i="2"/>
  <c r="N6" i="2" s="1"/>
  <c r="N7" i="2" s="1"/>
  <c r="N8" i="2" s="1"/>
  <c r="N9" i="2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N5" i="5"/>
  <c r="N6" i="5" s="1"/>
  <c r="N7" i="5" s="1"/>
  <c r="N8" i="5" s="1"/>
  <c r="N9" i="5" s="1"/>
  <c r="N10" i="5" s="1"/>
  <c r="N11" i="5" s="1"/>
  <c r="N12" i="5" s="1"/>
  <c r="N13" i="5" s="1"/>
  <c r="N14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L5" i="15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L43" i="15" s="1"/>
  <c r="L44" i="15" s="1"/>
  <c r="L45" i="15" s="1"/>
  <c r="L46" i="15" s="1"/>
  <c r="L5" i="16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M5" i="17"/>
  <c r="M6" i="17" s="1"/>
  <c r="M7" i="17" s="1"/>
  <c r="M8" i="17" s="1"/>
  <c r="M9" i="17" s="1"/>
  <c r="M10" i="17" s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M32" i="17" s="1"/>
  <c r="M33" i="17" s="1"/>
  <c r="M34" i="17" s="1"/>
  <c r="M35" i="17" s="1"/>
  <c r="M36" i="17" s="1"/>
  <c r="M37" i="17" s="1"/>
  <c r="M38" i="17" s="1"/>
  <c r="M39" i="17" s="1"/>
  <c r="M40" i="17" s="1"/>
  <c r="M41" i="17" s="1"/>
  <c r="M42" i="17" s="1"/>
  <c r="M43" i="17" s="1"/>
  <c r="M44" i="17" s="1"/>
  <c r="M45" i="17" s="1"/>
  <c r="M46" i="17" s="1"/>
  <c r="L5" i="18"/>
  <c r="L6" i="18" s="1"/>
  <c r="L7" i="18" s="1"/>
  <c r="L8" i="18" s="1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J23" i="6"/>
  <c r="J25" i="6"/>
  <c r="J26" i="6"/>
  <c r="J27" i="6"/>
  <c r="J28" i="6"/>
  <c r="J29" i="6"/>
  <c r="J30" i="6"/>
  <c r="J31" i="6"/>
  <c r="J32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N30" i="5" l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10" i="2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L8" i="6"/>
  <c r="L9" i="6" s="1"/>
  <c r="L10" i="6" s="1"/>
  <c r="L11" i="6" s="1"/>
  <c r="L12" i="6" s="1"/>
  <c r="L13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20" i="4"/>
  <c r="L21" i="4"/>
  <c r="L22" i="4"/>
  <c r="L23" i="4"/>
  <c r="L24" i="4"/>
  <c r="L25" i="4"/>
  <c r="L26" i="4"/>
  <c r="L27" i="4"/>
  <c r="L28" i="4"/>
  <c r="L22" i="5"/>
  <c r="L23" i="5"/>
  <c r="L24" i="5"/>
  <c r="L25" i="5"/>
  <c r="L26" i="5"/>
  <c r="L27" i="5"/>
  <c r="J6" i="18"/>
  <c r="J7" i="18"/>
  <c r="J8" i="18"/>
  <c r="J9" i="18"/>
  <c r="J10" i="18"/>
  <c r="J17" i="17" l="1"/>
  <c r="J5" i="9" l="1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" i="9"/>
  <c r="J5" i="6"/>
  <c r="J6" i="6"/>
  <c r="J7" i="6"/>
  <c r="J8" i="6"/>
  <c r="J9" i="6"/>
  <c r="J10" i="6"/>
  <c r="J11" i="6"/>
  <c r="J12" i="6"/>
  <c r="J14" i="6"/>
  <c r="J15" i="6"/>
  <c r="J16" i="6"/>
  <c r="J17" i="6"/>
  <c r="J18" i="6"/>
  <c r="J19" i="6"/>
  <c r="J20" i="6"/>
  <c r="J21" i="6"/>
  <c r="J22" i="6"/>
  <c r="J4" i="6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" i="3"/>
  <c r="L5" i="2"/>
  <c r="L8" i="2"/>
  <c r="L7" i="2"/>
  <c r="L9" i="2"/>
  <c r="L10" i="2"/>
  <c r="L12" i="2"/>
  <c r="L13" i="2"/>
  <c r="L14" i="2"/>
  <c r="L15" i="2"/>
  <c r="L16" i="2"/>
  <c r="L17" i="2"/>
  <c r="L18" i="2"/>
  <c r="L11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4" i="2"/>
  <c r="J26" i="1"/>
  <c r="J25" i="1"/>
  <c r="J24" i="1"/>
  <c r="J2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L20" i="5"/>
  <c r="L21" i="5"/>
  <c r="L19" i="5"/>
  <c r="L5" i="5"/>
  <c r="L6" i="5"/>
  <c r="L7" i="5"/>
  <c r="L8" i="5"/>
  <c r="L9" i="5"/>
  <c r="L10" i="5"/>
  <c r="L11" i="5"/>
  <c r="L12" i="5"/>
  <c r="L13" i="5"/>
  <c r="L14" i="5"/>
  <c r="L4" i="5"/>
  <c r="J5" i="15"/>
  <c r="J6" i="15"/>
  <c r="J7" i="15"/>
  <c r="J8" i="15"/>
  <c r="J9" i="15"/>
  <c r="J10" i="15"/>
  <c r="J11" i="15"/>
  <c r="J12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" i="15"/>
  <c r="J4" i="16"/>
  <c r="J6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5" i="16"/>
  <c r="J18" i="17"/>
  <c r="J15" i="17"/>
  <c r="J13" i="17"/>
  <c r="J20" i="17"/>
  <c r="J7" i="17"/>
  <c r="J10" i="17"/>
  <c r="J19" i="17"/>
  <c r="J14" i="17"/>
  <c r="J12" i="17"/>
  <c r="J9" i="17"/>
  <c r="J5" i="17"/>
  <c r="J6" i="17"/>
  <c r="J16" i="17"/>
  <c r="J21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11" i="17"/>
  <c r="J5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" i="18"/>
</calcChain>
</file>

<file path=xl/sharedStrings.xml><?xml version="1.0" encoding="utf-8"?>
<sst xmlns="http://schemas.openxmlformats.org/spreadsheetml/2006/main" count="1105" uniqueCount="477">
  <si>
    <t>Nom Prénom</t>
  </si>
  <si>
    <t>Club</t>
  </si>
  <si>
    <t>Catégorie</t>
  </si>
  <si>
    <t>Tél</t>
  </si>
  <si>
    <t>paiement</t>
  </si>
  <si>
    <t>N°S DOSSARDS</t>
  </si>
  <si>
    <t>LIGUE</t>
  </si>
  <si>
    <t>N° DOSSARDS</t>
  </si>
  <si>
    <t>TOUR 1</t>
  </si>
  <si>
    <t>TOUR 2</t>
  </si>
  <si>
    <t>TOUR 3</t>
  </si>
  <si>
    <t>TOTAUX</t>
  </si>
  <si>
    <t>N° Licence</t>
  </si>
  <si>
    <t>N° LICENCE</t>
  </si>
  <si>
    <t>ABANDONS et NON CLASSES</t>
  </si>
  <si>
    <t>CLASSEMENT</t>
  </si>
  <si>
    <t>MONNIER NAOMI</t>
  </si>
  <si>
    <t>AMC GRASSE</t>
  </si>
  <si>
    <t>PACA</t>
  </si>
  <si>
    <t>CADET</t>
  </si>
  <si>
    <t>259090</t>
  </si>
  <si>
    <t>PINEL GILLES</t>
  </si>
  <si>
    <t>RTF38</t>
  </si>
  <si>
    <t>AURA</t>
  </si>
  <si>
    <t>SENIOR</t>
  </si>
  <si>
    <t>19586</t>
  </si>
  <si>
    <t>JOURDAN UGO</t>
  </si>
  <si>
    <t>VOLX</t>
  </si>
  <si>
    <t>PROVENCE</t>
  </si>
  <si>
    <t>149238</t>
  </si>
  <si>
    <t>ARNAUD LAURENT</t>
  </si>
  <si>
    <t>MCO</t>
  </si>
  <si>
    <t>2376</t>
  </si>
  <si>
    <t>MARCEL FELIX</t>
  </si>
  <si>
    <t>DSTT</t>
  </si>
  <si>
    <t>048635</t>
  </si>
  <si>
    <t>NOM PRENOM</t>
  </si>
  <si>
    <t>n° DOSSARD</t>
  </si>
  <si>
    <t>CLUB</t>
  </si>
  <si>
    <t>REGION</t>
  </si>
  <si>
    <t>CATEGORIE</t>
  </si>
  <si>
    <t>TOUR2</t>
  </si>
  <si>
    <t>TOUR3</t>
  </si>
  <si>
    <t>LAFOND MICHEL</t>
  </si>
  <si>
    <t>LA BURLE</t>
  </si>
  <si>
    <t>113819</t>
  </si>
  <si>
    <t>BRUNEAU ALAIN</t>
  </si>
  <si>
    <t>MC BAGNOLAIS</t>
  </si>
  <si>
    <t>025560</t>
  </si>
  <si>
    <t>N°DOSSARD</t>
  </si>
  <si>
    <t>LICENCE</t>
  </si>
  <si>
    <t>TOUR1</t>
  </si>
  <si>
    <t>LEFLEM YVES</t>
  </si>
  <si>
    <t>TC BURLE</t>
  </si>
  <si>
    <t>070498</t>
  </si>
  <si>
    <t>MC VALENCE</t>
  </si>
  <si>
    <t>MINIME</t>
  </si>
  <si>
    <t>POURTIER LEO</t>
  </si>
  <si>
    <t>345174</t>
  </si>
  <si>
    <t>MASSARD JACQUES</t>
  </si>
  <si>
    <t>016815</t>
  </si>
  <si>
    <t>318284</t>
  </si>
  <si>
    <t>REIMBOLD YOHAN</t>
  </si>
  <si>
    <t>MCB</t>
  </si>
  <si>
    <t>OCCITANIE</t>
  </si>
  <si>
    <t>331573</t>
  </si>
  <si>
    <t>INSCRIPTION +CLASSEMENT GENERAL S4+</t>
  </si>
  <si>
    <t>INSCRIPTION + CLASSEMENT GENERAL HISTORIQUES4+</t>
  </si>
  <si>
    <t>INSCRIPTION + CLASSEMENT GENERAL HISTORIQUE S3+</t>
  </si>
  <si>
    <t>INSCRIPTION + CLASSEMENT GENERAL HISTORIQUE S3</t>
  </si>
  <si>
    <t>INSCRIPTION + CLASSEMENT GENERAL EN OPEN</t>
  </si>
  <si>
    <t>INSCRIPTION + CLASSEMENT GENERAL S1</t>
  </si>
  <si>
    <t>INSCRIPTION + CLASSEMENT GENERAL EN S3</t>
  </si>
  <si>
    <t>INSCRIPTION + CLASSEMENT GENERAL EN S3+</t>
  </si>
  <si>
    <t>INSCRIPTION + CLASSEMENT GENERAL EN S 4</t>
  </si>
  <si>
    <t>BANDINI PHILIPPE</t>
  </si>
  <si>
    <t>031983</t>
  </si>
  <si>
    <t>HUSQUIN BERNARD</t>
  </si>
  <si>
    <t>100403</t>
  </si>
  <si>
    <t>AGRET THIERRY</t>
  </si>
  <si>
    <t>HOT ZONE TC</t>
  </si>
  <si>
    <t>001992</t>
  </si>
  <si>
    <t>DUPUIS PHILIPPE</t>
  </si>
  <si>
    <t>MC EPERNAY</t>
  </si>
  <si>
    <t>GRAND EST</t>
  </si>
  <si>
    <t>9461</t>
  </si>
  <si>
    <t>MANSENARES CHRISTOPHE</t>
  </si>
  <si>
    <t>CC PR</t>
  </si>
  <si>
    <t>LIAUTAUD JACQUES</t>
  </si>
  <si>
    <t>015753</t>
  </si>
  <si>
    <t>MALMEZET JEROME</t>
  </si>
  <si>
    <t>MC NIMES</t>
  </si>
  <si>
    <t>DELUBAC FRANK</t>
  </si>
  <si>
    <t>PTC PROVENCE</t>
  </si>
  <si>
    <t>231733</t>
  </si>
  <si>
    <t>CERDAN PATRICK</t>
  </si>
  <si>
    <t>RTF 26</t>
  </si>
  <si>
    <t>006139</t>
  </si>
  <si>
    <t>FONTANA SERGE</t>
  </si>
  <si>
    <t>RTF26</t>
  </si>
  <si>
    <t>LEBRAT THIERRY</t>
  </si>
  <si>
    <t>271404</t>
  </si>
  <si>
    <t>MELET DENIS</t>
  </si>
  <si>
    <t>MC RISOUK</t>
  </si>
  <si>
    <t>FRANCHE COMTE</t>
  </si>
  <si>
    <t xml:space="preserve">PTC </t>
  </si>
  <si>
    <t>PLA DOMINIQUE</t>
  </si>
  <si>
    <t>348981</t>
  </si>
  <si>
    <t>SARRAZIN MATTEO</t>
  </si>
  <si>
    <t>BRAQUET STEPHANE</t>
  </si>
  <si>
    <t>LA GAUDE</t>
  </si>
  <si>
    <t>PISSIS PATRICK</t>
  </si>
  <si>
    <t>PUZIN SERGE</t>
  </si>
  <si>
    <t>020193</t>
  </si>
  <si>
    <t>BUISAN PATRICK</t>
  </si>
  <si>
    <t>TCC</t>
  </si>
  <si>
    <t>MCM</t>
  </si>
  <si>
    <t>226265</t>
  </si>
  <si>
    <t>DOCHE DAVID(PZ)</t>
  </si>
  <si>
    <t>DURBEC BASTIEN</t>
  </si>
  <si>
    <t>MC LE PUY</t>
  </si>
  <si>
    <t>GAUTHIER MICHEL</t>
  </si>
  <si>
    <t>AGMB</t>
  </si>
  <si>
    <t>011202</t>
  </si>
  <si>
    <t>CHOMMELOUX GEORGES</t>
  </si>
  <si>
    <t>115585</t>
  </si>
  <si>
    <t>BOLUSSET FABRICE</t>
  </si>
  <si>
    <t>TC LOOZE</t>
  </si>
  <si>
    <t>152624</t>
  </si>
  <si>
    <t>FOURNES FREDERIC</t>
  </si>
  <si>
    <t>FABREGUES</t>
  </si>
  <si>
    <t>084206</t>
  </si>
  <si>
    <t>OLLIVE JEAN PIERRE</t>
  </si>
  <si>
    <t>LE PUY</t>
  </si>
  <si>
    <t>025593</t>
  </si>
  <si>
    <t>PERSINSKI ALEXIS</t>
  </si>
  <si>
    <t>TOULON</t>
  </si>
  <si>
    <t>114133</t>
  </si>
  <si>
    <t>JEAN DAVID</t>
  </si>
  <si>
    <t>MAZAN</t>
  </si>
  <si>
    <t>GRANGEON JEAN CLAUDE</t>
  </si>
  <si>
    <t>TLCB</t>
  </si>
  <si>
    <t>248936</t>
  </si>
  <si>
    <t>BERNARDINI PASCAL</t>
  </si>
  <si>
    <t>54636</t>
  </si>
  <si>
    <t>029231</t>
  </si>
  <si>
    <t>PTC</t>
  </si>
  <si>
    <t>MEIFFREN VINCENT</t>
  </si>
  <si>
    <t>026332</t>
  </si>
  <si>
    <t>TOMASINI DIDIER</t>
  </si>
  <si>
    <t>MC MAZAMAIS</t>
  </si>
  <si>
    <t>179561</t>
  </si>
  <si>
    <t>VALLON FRANCOIS</t>
  </si>
  <si>
    <t>177847</t>
  </si>
  <si>
    <t>VALLON LOUIS</t>
  </si>
  <si>
    <t>ATSA</t>
  </si>
  <si>
    <t>177846</t>
  </si>
  <si>
    <t>CURE GUILLAUME</t>
  </si>
  <si>
    <t>TC CHATEAUNEUF</t>
  </si>
  <si>
    <t>GERLIER DENIS</t>
  </si>
  <si>
    <t>MC BERMONT</t>
  </si>
  <si>
    <t>BOURGOGNE</t>
  </si>
  <si>
    <t>ALVARES CLEMENT</t>
  </si>
  <si>
    <t>TC BAGNOL</t>
  </si>
  <si>
    <t>212538</t>
  </si>
  <si>
    <t>ROLLAND DAMASSON</t>
  </si>
  <si>
    <t>TC ENTRECASTEAUX</t>
  </si>
  <si>
    <t>RIMET LUCA</t>
  </si>
  <si>
    <t>ASM ST ANTOINE</t>
  </si>
  <si>
    <t>263846</t>
  </si>
  <si>
    <t>DEPREUX MARC</t>
  </si>
  <si>
    <t>SENAS</t>
  </si>
  <si>
    <t>ALVARES FREDERIC</t>
  </si>
  <si>
    <t>BAGNOL</t>
  </si>
  <si>
    <t>MANSENARES PASCAL</t>
  </si>
  <si>
    <t>016367</t>
  </si>
  <si>
    <t>POUDRET LAURENT</t>
  </si>
  <si>
    <t>SANCHEZ FRANCOIS</t>
  </si>
  <si>
    <t>MCPSR</t>
  </si>
  <si>
    <t>351958</t>
  </si>
  <si>
    <t>PIERREPONT GILLES</t>
  </si>
  <si>
    <t>PERCETTI JEAN LOUIS</t>
  </si>
  <si>
    <t>MC APTESIENS</t>
  </si>
  <si>
    <t>019039</t>
  </si>
  <si>
    <t>PRADIER JEAN LUC</t>
  </si>
  <si>
    <t>THIBAULT STEPHANE</t>
  </si>
  <si>
    <t>022952</t>
  </si>
  <si>
    <t>MOREON CAROLINE</t>
  </si>
  <si>
    <t>SENIOR F</t>
  </si>
  <si>
    <t>263844</t>
  </si>
  <si>
    <t>MERCIER LUDOVIC</t>
  </si>
  <si>
    <t>260832</t>
  </si>
  <si>
    <t>JARY JEAN JACQUES</t>
  </si>
  <si>
    <t>TRS</t>
  </si>
  <si>
    <t>339718</t>
  </si>
  <si>
    <t>FABRE CHRISTOPHE</t>
  </si>
  <si>
    <t>009884</t>
  </si>
  <si>
    <t>ROSA CHRISTIAN</t>
  </si>
  <si>
    <t>SERVONNET DENIS</t>
  </si>
  <si>
    <t>RTF 38</t>
  </si>
  <si>
    <t>036876</t>
  </si>
  <si>
    <t>JALLIFIER ARDENT LIONEL</t>
  </si>
  <si>
    <t>055385</t>
  </si>
  <si>
    <t>GEORGY MARC</t>
  </si>
  <si>
    <t>312354</t>
  </si>
  <si>
    <t>DUPLAN EYMERIC</t>
  </si>
  <si>
    <t>LILOT TEAM TRIAL</t>
  </si>
  <si>
    <t>DUFRESE HUGO</t>
  </si>
  <si>
    <t>189438</t>
  </si>
  <si>
    <t>ESPOIR</t>
  </si>
  <si>
    <t>46273</t>
  </si>
  <si>
    <t>GARCIA THIERRY</t>
  </si>
  <si>
    <t>315678</t>
  </si>
  <si>
    <t>abela</t>
  </si>
  <si>
    <t>LUQUE THIERRY</t>
  </si>
  <si>
    <t>169878</t>
  </si>
  <si>
    <t>VERT PAULINE</t>
  </si>
  <si>
    <t>TC LA BURLE</t>
  </si>
  <si>
    <t>365469</t>
  </si>
  <si>
    <t>SEIGNOVERT ELIS</t>
  </si>
  <si>
    <t>365468</t>
  </si>
  <si>
    <t>FOUR EMILIEN</t>
  </si>
  <si>
    <t>365460</t>
  </si>
  <si>
    <t>GENTON ENZO</t>
  </si>
  <si>
    <t>AJRA</t>
  </si>
  <si>
    <t>134442</t>
  </si>
  <si>
    <t>365459</t>
  </si>
  <si>
    <t>PERENO YANNIS</t>
  </si>
  <si>
    <t>365463</t>
  </si>
  <si>
    <t>FARGIER VINCENT</t>
  </si>
  <si>
    <t>330943</t>
  </si>
  <si>
    <t>CHAZOT JULES</t>
  </si>
  <si>
    <t>366932</t>
  </si>
  <si>
    <t>FAURE RENE</t>
  </si>
  <si>
    <t>350496</t>
  </si>
  <si>
    <t>PIOT NICOLAS</t>
  </si>
  <si>
    <t>FARGIER LUCIE</t>
  </si>
  <si>
    <t>AUBRY FREDERIC</t>
  </si>
  <si>
    <t>BLANC DIDIER</t>
  </si>
  <si>
    <t>TCLB</t>
  </si>
  <si>
    <t>ROLLAND DANIEL</t>
  </si>
  <si>
    <t>063039</t>
  </si>
  <si>
    <t>DEPLATIERE SIMON</t>
  </si>
  <si>
    <t xml:space="preserve">TC </t>
  </si>
  <si>
    <t>367602</t>
  </si>
  <si>
    <t>TAHAR JEAN SEBASTIEN</t>
  </si>
  <si>
    <t>LTT</t>
  </si>
  <si>
    <t>201827</t>
  </si>
  <si>
    <t>ANDRE PIERRE</t>
  </si>
  <si>
    <t>PUY STE REPARADE</t>
  </si>
  <si>
    <t>284238</t>
  </si>
  <si>
    <t>DELANNOY FREDERIC</t>
  </si>
  <si>
    <t>LE PUY STE REPARADE</t>
  </si>
  <si>
    <t>PUGNAIRE YVES</t>
  </si>
  <si>
    <t>242302</t>
  </si>
  <si>
    <t>BERGERI EDOUARD</t>
  </si>
  <si>
    <t>259086</t>
  </si>
  <si>
    <t>GRAYEL ANTONY</t>
  </si>
  <si>
    <t>AMR PANISSIERE</t>
  </si>
  <si>
    <t>204175</t>
  </si>
  <si>
    <t>RAYSSIGUIER CLAUDE</t>
  </si>
  <si>
    <t>062845</t>
  </si>
  <si>
    <t>PILADELLI BRUNO</t>
  </si>
  <si>
    <t>FERRER ALEXANDRE</t>
  </si>
  <si>
    <t>TRRS</t>
  </si>
  <si>
    <t>135290</t>
  </si>
  <si>
    <t>BOURGEAUD FREDERIC</t>
  </si>
  <si>
    <t>MIDALI FREDERIC</t>
  </si>
  <si>
    <t>028540</t>
  </si>
  <si>
    <t>TESTUD LIONEL</t>
  </si>
  <si>
    <t>MCSOMMIERE</t>
  </si>
  <si>
    <t>288156</t>
  </si>
  <si>
    <t>ROMAIN HUGO</t>
  </si>
  <si>
    <t>RIBIERE SYLVAIN</t>
  </si>
  <si>
    <t>266648</t>
  </si>
  <si>
    <t>ESTELLE VINCENT</t>
  </si>
  <si>
    <t>DARVE BASTIEN</t>
  </si>
  <si>
    <t>327210</t>
  </si>
  <si>
    <t>DUSSART LUKA</t>
  </si>
  <si>
    <t>MC ST LAURENT</t>
  </si>
  <si>
    <t>276994</t>
  </si>
  <si>
    <t>BOYER ALAIN</t>
  </si>
  <si>
    <t>NTR</t>
  </si>
  <si>
    <t>83136</t>
  </si>
  <si>
    <t>CHEVALLIER CAMILLE</t>
  </si>
  <si>
    <t>CO567MAZAN</t>
  </si>
  <si>
    <t>228581</t>
  </si>
  <si>
    <t>nb</t>
  </si>
  <si>
    <t>ANDRE PHILIPPE</t>
  </si>
  <si>
    <t>CHARROPIN ARSENE</t>
  </si>
  <si>
    <t>LE PUY STE REPARAD</t>
  </si>
  <si>
    <t>310410</t>
  </si>
  <si>
    <t>ROVERY REMI</t>
  </si>
  <si>
    <t>CAHORS</t>
  </si>
  <si>
    <t>161311</t>
  </si>
  <si>
    <t>ROVERY ARTHUR</t>
  </si>
  <si>
    <t>ALENDA BASTIEN</t>
  </si>
  <si>
    <t>LJ</t>
  </si>
  <si>
    <t>LICENCE JOURNEE</t>
  </si>
  <si>
    <t>GALLERON LUCIEN</t>
  </si>
  <si>
    <t>PMTT</t>
  </si>
  <si>
    <t>157493</t>
  </si>
  <si>
    <t>VALLAT DAVID</t>
  </si>
  <si>
    <t>341254</t>
  </si>
  <si>
    <t>LJOURNEE</t>
  </si>
  <si>
    <t>FAURE ESTEBAN</t>
  </si>
  <si>
    <t>FARIN JEAN MICHEL</t>
  </si>
  <si>
    <t>316749</t>
  </si>
  <si>
    <t>GILALI STEVE</t>
  </si>
  <si>
    <t>BORREGO FRANCIS</t>
  </si>
  <si>
    <t>ENTRECASTEAUX</t>
  </si>
  <si>
    <t>028325</t>
  </si>
  <si>
    <t>FABRE PHILIPPE</t>
  </si>
  <si>
    <t>DE LIGIA ANGELO</t>
  </si>
  <si>
    <t>73101</t>
  </si>
  <si>
    <t>BERTHIER FRANCOIS</t>
  </si>
  <si>
    <t>047477</t>
  </si>
  <si>
    <t>TANNERON</t>
  </si>
  <si>
    <t>DB</t>
  </si>
  <si>
    <t>ARTINIAN Alain</t>
  </si>
  <si>
    <t>109 f</t>
  </si>
  <si>
    <t>117 f</t>
  </si>
  <si>
    <t>BARNIER YANN</t>
  </si>
  <si>
    <t>INSCRIPTION + CLASSEMENT GENERAL HISTORIQUE S4</t>
  </si>
  <si>
    <t>GAUTHIER JULES</t>
  </si>
  <si>
    <t>FAUCHER NICOLAS</t>
  </si>
  <si>
    <t>MARTY BAPTISTE</t>
  </si>
  <si>
    <t>LILOTEAM</t>
  </si>
  <si>
    <t>339951</t>
  </si>
  <si>
    <t>BENIS PASCAL</t>
  </si>
  <si>
    <t>FRANCOISE BERNARD</t>
  </si>
  <si>
    <t>HOTZONE</t>
  </si>
  <si>
    <t>010627</t>
  </si>
  <si>
    <t>CHATEAUNEUF</t>
  </si>
  <si>
    <t>JACOB GREGOIRE</t>
  </si>
  <si>
    <t>MVM</t>
  </si>
  <si>
    <t>257550</t>
  </si>
  <si>
    <t>PICCIRILLO ERIC</t>
  </si>
  <si>
    <t>205011</t>
  </si>
  <si>
    <t>DAZORD DAVID</t>
  </si>
  <si>
    <t>LITT</t>
  </si>
  <si>
    <t>316241</t>
  </si>
  <si>
    <t>CHAGNES LUDOVIC</t>
  </si>
  <si>
    <t>041351</t>
  </si>
  <si>
    <t>GENEVEY PIERRE</t>
  </si>
  <si>
    <t>243017</t>
  </si>
  <si>
    <t>LAMARCERIE YVES</t>
  </si>
  <si>
    <t>CM BEAUJOLAIS</t>
  </si>
  <si>
    <t>027654</t>
  </si>
  <si>
    <t>BARBE DANIEL</t>
  </si>
  <si>
    <t>TC JONAGE</t>
  </si>
  <si>
    <t>070294</t>
  </si>
  <si>
    <t>BAREL JULES</t>
  </si>
  <si>
    <t>229708</t>
  </si>
  <si>
    <t>BAREL FRANCOIS</t>
  </si>
  <si>
    <t>TCCHATEAUNEUF</t>
  </si>
  <si>
    <t>229707</t>
  </si>
  <si>
    <t>BERTHET RAYNE HERVE</t>
  </si>
  <si>
    <t>118509</t>
  </si>
  <si>
    <t>GIREN LAURENT</t>
  </si>
  <si>
    <t>267677</t>
  </si>
  <si>
    <t>DINOTA GIULIO</t>
  </si>
  <si>
    <t>LILOT TEAM</t>
  </si>
  <si>
    <t>331796</t>
  </si>
  <si>
    <t>VERCASSON XAVIER</t>
  </si>
  <si>
    <t>NCBURLE</t>
  </si>
  <si>
    <t>PAULLET STEPHAN</t>
  </si>
  <si>
    <t>ST CHRISTOPHE</t>
  </si>
  <si>
    <t>AQUITAINE</t>
  </si>
  <si>
    <t>018843</t>
  </si>
  <si>
    <t>BOCQUET PIERRE</t>
  </si>
  <si>
    <t>238250</t>
  </si>
  <si>
    <t>BOZON FABRICE</t>
  </si>
  <si>
    <t>JACQUET CLAUDE</t>
  </si>
  <si>
    <t>MC LIVARDOIS</t>
  </si>
  <si>
    <t>AUVERGNE</t>
  </si>
  <si>
    <t>DHERBEY MATHIAS</t>
  </si>
  <si>
    <t>MEHU PAUL</t>
  </si>
  <si>
    <t>262830</t>
  </si>
  <si>
    <t>GUIGAL YANNICK</t>
  </si>
  <si>
    <t>78138</t>
  </si>
  <si>
    <t>BETHUNE JEROME</t>
  </si>
  <si>
    <t>SELON JORDDAN</t>
  </si>
  <si>
    <t>188461</t>
  </si>
  <si>
    <t>BERLATIER AL,</t>
  </si>
  <si>
    <t>073460</t>
  </si>
  <si>
    <t>BONNET MACHOT E</t>
  </si>
  <si>
    <t>004470</t>
  </si>
  <si>
    <t>HUGUES PATRICK</t>
  </si>
  <si>
    <t>342540</t>
  </si>
  <si>
    <t>ETARD BRICE</t>
  </si>
  <si>
    <t>JOMARD JEAN MICHEL</t>
  </si>
  <si>
    <t>028543</t>
  </si>
  <si>
    <t>MARSENS ANDRE</t>
  </si>
  <si>
    <t>TCBURLE</t>
  </si>
  <si>
    <t>069890</t>
  </si>
  <si>
    <t>ARGOUD PHILIPPE</t>
  </si>
  <si>
    <t>DECHORAIN JEAN LOUIS</t>
  </si>
  <si>
    <t>JACOB JEREMY</t>
  </si>
  <si>
    <t>MVMAURIENNE</t>
  </si>
  <si>
    <t>257551</t>
  </si>
  <si>
    <t>VERIN BENOIT</t>
  </si>
  <si>
    <t>MEYER LAMBERT</t>
  </si>
  <si>
    <t>151791</t>
  </si>
  <si>
    <t>ROYON YANN</t>
  </si>
  <si>
    <t>305255</t>
  </si>
  <si>
    <t>VOLPE LENNA</t>
  </si>
  <si>
    <t>MC VOLX VILLENEU</t>
  </si>
  <si>
    <t>282788</t>
  </si>
  <si>
    <t>BACHER KEVIN</t>
  </si>
  <si>
    <t>331927</t>
  </si>
  <si>
    <t>VIVET ROMAIN</t>
  </si>
  <si>
    <t>MARGUERIE ALICIA</t>
  </si>
  <si>
    <t>COLLANGE PIERRE</t>
  </si>
  <si>
    <t>EMSS</t>
  </si>
  <si>
    <t>065741</t>
  </si>
  <si>
    <t>GOSSE PATRICK</t>
  </si>
  <si>
    <t>LOZERE</t>
  </si>
  <si>
    <t>CARRET SIMON</t>
  </si>
  <si>
    <t>GOSSE FRANCOIS</t>
  </si>
  <si>
    <t>MC LEVEZOU</t>
  </si>
  <si>
    <t>341238</t>
  </si>
  <si>
    <t>BOYER JEREMY</t>
  </si>
  <si>
    <t>MC LEVEEOU</t>
  </si>
  <si>
    <t>OCCCITANIE</t>
  </si>
  <si>
    <t>273963</t>
  </si>
  <si>
    <t>ROUTIN PASCAL</t>
  </si>
  <si>
    <t>044188</t>
  </si>
  <si>
    <t>AURIERES MARINE</t>
  </si>
  <si>
    <t>GIRARD PHILIPPE</t>
  </si>
  <si>
    <t>011569</t>
  </si>
  <si>
    <t>SAFFER OLLIVIER</t>
  </si>
  <si>
    <t>SAFFER LEO</t>
  </si>
  <si>
    <t>GRAVOT FREDERIC</t>
  </si>
  <si>
    <t>064560</t>
  </si>
  <si>
    <t>TOURNON</t>
  </si>
  <si>
    <t>346730</t>
  </si>
  <si>
    <t>AUBIGNAN</t>
  </si>
  <si>
    <t>EYRAGUES 13</t>
  </si>
  <si>
    <t>327627</t>
  </si>
  <si>
    <t>ABANDON</t>
  </si>
  <si>
    <t>19</t>
  </si>
  <si>
    <t>15</t>
  </si>
  <si>
    <t>033889</t>
  </si>
  <si>
    <t>17</t>
  </si>
  <si>
    <t>JAMBON YOHANN</t>
  </si>
  <si>
    <t>HISTORIC TRIAL</t>
  </si>
  <si>
    <t>AB</t>
  </si>
  <si>
    <t>18</t>
  </si>
  <si>
    <t>AUTUSSE JEREMY</t>
  </si>
  <si>
    <t>MCLIVRABOIS</t>
  </si>
  <si>
    <t>213947</t>
  </si>
  <si>
    <t>14</t>
  </si>
  <si>
    <t>DANIS MAXIME</t>
  </si>
  <si>
    <t>SOMMIERES</t>
  </si>
  <si>
    <t>227496</t>
  </si>
  <si>
    <t>FIN</t>
  </si>
  <si>
    <t>MILESI ENZO</t>
  </si>
  <si>
    <t>ab</t>
  </si>
  <si>
    <t>ABSENT</t>
  </si>
  <si>
    <t>MOTOCLOROPHYL</t>
  </si>
  <si>
    <t>DEMIN JONATHAN</t>
  </si>
  <si>
    <t>LEVENS</t>
  </si>
  <si>
    <t>027021</t>
  </si>
  <si>
    <t>219871</t>
  </si>
  <si>
    <t>019532</t>
  </si>
  <si>
    <t>339210</t>
  </si>
  <si>
    <t>CADET F</t>
  </si>
  <si>
    <t>AMBERIEU</t>
  </si>
  <si>
    <t>ROCHOIS</t>
  </si>
  <si>
    <t>337941</t>
  </si>
  <si>
    <t>absent</t>
  </si>
  <si>
    <t>CHAPPRON JP</t>
  </si>
  <si>
    <t xml:space="preserve">NOMS </t>
  </si>
  <si>
    <t>DOSSARD</t>
  </si>
  <si>
    <t>ELITES</t>
  </si>
  <si>
    <t>THOMAS KENNY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</si>
</sst>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/>
    <xf numFmtId="49" fontId="0" fillId="3" borderId="1" xfId="0" applyNumberFormat="1" applyFill="1" applyBorder="1"/>
    <xf numFmtId="0" fontId="2" fillId="3" borderId="1" xfId="1" applyFill="1" applyBorder="1" applyAlignment="1" applyProtection="1"/>
    <xf numFmtId="0" fontId="0" fillId="3" borderId="0" xfId="0" applyFill="1"/>
    <xf numFmtId="0" fontId="0" fillId="3" borderId="3" xfId="0" applyFill="1" applyBorder="1"/>
    <xf numFmtId="0" fontId="1" fillId="0" borderId="2" xfId="0" applyFont="1" applyBorder="1"/>
    <xf numFmtId="49" fontId="0" fillId="3" borderId="0" xfId="0" applyNumberFormat="1" applyFill="1"/>
    <xf numFmtId="49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3" borderId="1" xfId="0" applyFont="1" applyFill="1" applyBorder="1"/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1" xfId="0" applyBorder="1"/>
    <xf numFmtId="0" fontId="4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4" xfId="0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9" fontId="0" fillId="3" borderId="5" xfId="0" applyNumberFormat="1" applyFill="1" applyBorder="1"/>
    <xf numFmtId="0" fontId="0" fillId="3" borderId="5" xfId="0" applyFill="1" applyBorder="1"/>
    <xf numFmtId="0" fontId="6" fillId="3" borderId="1" xfId="0" applyFont="1" applyFill="1" applyBorder="1" applyAlignment="1">
      <alignment horizontal="center"/>
    </xf>
    <xf numFmtId="0" fontId="2" fillId="3" borderId="1" xfId="1" applyFill="1" applyBorder="1" applyAlignment="1" applyProtection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9" fillId="3" borderId="1" xfId="1" applyFont="1" applyFill="1" applyBorder="1" applyAlignment="1" applyProtection="1">
      <alignment horizontal="center"/>
    </xf>
    <xf numFmtId="0" fontId="0" fillId="5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0" borderId="0" xfId="0" applyFont="1"/>
    <xf numFmtId="0" fontId="4" fillId="6" borderId="1" xfId="0" applyFont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/>
    <xf numFmtId="49" fontId="0" fillId="3" borderId="0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2" xfId="0" applyBorder="1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5" xfId="0" applyBorder="1"/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4" fillId="0" borderId="0" xfId="0" applyFont="1"/>
    <xf numFmtId="0" fontId="0" fillId="7" borderId="3" xfId="0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0" fillId="9" borderId="1" xfId="0" applyFill="1" applyBorder="1"/>
    <xf numFmtId="0" fontId="5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6" fillId="0" borderId="0" xfId="0" applyFont="1"/>
    <xf numFmtId="49" fontId="0" fillId="9" borderId="1" xfId="0" applyNumberForma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FC1C-8E8A-4AD4-9DB5-18833F44B138}">
  <sheetPr>
    <pageSetUpPr fitToPage="1"/>
  </sheetPr>
  <dimension ref="A1:M50"/>
  <sheetViews>
    <sheetView workbookViewId="0">
      <selection activeCell="C9" sqref="C9"/>
    </sheetView>
  </sheetViews>
  <sheetFormatPr baseColWidth="10" defaultRowHeight="15" x14ac:dyDescent="0.25"/>
  <cols>
    <col min="1" max="1" width="25.7109375" customWidth="1"/>
    <col min="3" max="4" width="25.7109375" customWidth="1"/>
    <col min="6" max="6" width="11.7109375" bestFit="1" customWidth="1"/>
    <col min="11" max="11" width="12.5703125" bestFit="1" customWidth="1"/>
    <col min="13" max="13" width="3.42578125" bestFit="1" customWidth="1"/>
  </cols>
  <sheetData>
    <row r="1" spans="1:13" ht="31.5" x14ac:dyDescent="0.5">
      <c r="A1" s="84" t="s">
        <v>68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x14ac:dyDescent="0.25">
      <c r="B2" s="83"/>
      <c r="C2" s="83"/>
      <c r="D2" s="83"/>
      <c r="E2" s="83"/>
      <c r="F2" s="83"/>
    </row>
    <row r="3" spans="1:13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14" t="s">
        <v>13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15</v>
      </c>
      <c r="L3" s="52" t="s">
        <v>287</v>
      </c>
      <c r="M3" s="52" t="s">
        <v>318</v>
      </c>
    </row>
    <row r="4" spans="1:13" x14ac:dyDescent="0.25">
      <c r="A4" s="16" t="s">
        <v>159</v>
      </c>
      <c r="B4" s="16">
        <v>157</v>
      </c>
      <c r="C4" s="16" t="s">
        <v>160</v>
      </c>
      <c r="D4" s="16" t="s">
        <v>161</v>
      </c>
      <c r="E4" s="16" t="s">
        <v>24</v>
      </c>
      <c r="F4" s="16">
        <v>11402</v>
      </c>
      <c r="G4" s="23" t="s">
        <v>440</v>
      </c>
      <c r="H4" s="30"/>
      <c r="I4" s="25"/>
      <c r="J4" s="4">
        <f>SUM(G4:I4)</f>
        <v>0</v>
      </c>
      <c r="K4" s="16"/>
      <c r="L4" s="23">
        <v>1</v>
      </c>
      <c r="M4" s="23"/>
    </row>
    <row r="5" spans="1:13" x14ac:dyDescent="0.25">
      <c r="A5" s="16" t="s">
        <v>342</v>
      </c>
      <c r="B5" s="16">
        <v>163</v>
      </c>
      <c r="C5" s="16" t="s">
        <v>115</v>
      </c>
      <c r="D5" s="16" t="s">
        <v>64</v>
      </c>
      <c r="E5" s="16" t="s">
        <v>24</v>
      </c>
      <c r="F5" s="31" t="s">
        <v>343</v>
      </c>
      <c r="G5" s="23">
        <v>16</v>
      </c>
      <c r="H5" s="16">
        <v>11</v>
      </c>
      <c r="I5" s="16"/>
      <c r="J5" s="4">
        <f>SUM(G5:I5)</f>
        <v>27</v>
      </c>
      <c r="K5" s="16"/>
      <c r="L5" s="23">
        <f>L4+1</f>
        <v>2</v>
      </c>
      <c r="M5" s="23"/>
    </row>
    <row r="6" spans="1:13" x14ac:dyDescent="0.25">
      <c r="A6" s="16" t="s">
        <v>112</v>
      </c>
      <c r="B6" s="16">
        <v>181</v>
      </c>
      <c r="C6" s="16" t="s">
        <v>99</v>
      </c>
      <c r="D6" s="42" t="s">
        <v>23</v>
      </c>
      <c r="E6" s="16" t="s">
        <v>24</v>
      </c>
      <c r="F6" s="31" t="s">
        <v>113</v>
      </c>
      <c r="G6" s="23">
        <v>7</v>
      </c>
      <c r="H6" s="16">
        <v>1</v>
      </c>
      <c r="I6" s="16">
        <v>1</v>
      </c>
      <c r="J6" s="4">
        <f t="shared" ref="J6:J46" si="0">SUM(G6:I6)</f>
        <v>9</v>
      </c>
      <c r="K6" s="16"/>
      <c r="L6" s="23">
        <f t="shared" ref="L6:L46" si="1">L5+1</f>
        <v>3</v>
      </c>
      <c r="M6" s="23"/>
    </row>
    <row r="7" spans="1:13" x14ac:dyDescent="0.25">
      <c r="A7" s="16"/>
      <c r="B7" s="16"/>
      <c r="C7" s="16"/>
      <c r="D7" s="16"/>
      <c r="E7" s="16"/>
      <c r="F7" s="32"/>
      <c r="G7" s="23"/>
      <c r="H7" s="16"/>
      <c r="I7" s="16"/>
      <c r="J7" s="4"/>
      <c r="K7" s="16"/>
      <c r="L7" s="23">
        <f t="shared" si="1"/>
        <v>4</v>
      </c>
      <c r="M7" s="23"/>
    </row>
    <row r="8" spans="1:13" x14ac:dyDescent="0.25">
      <c r="A8" s="16"/>
      <c r="B8" s="16"/>
      <c r="C8" s="16"/>
      <c r="D8" s="16"/>
      <c r="E8" s="16"/>
      <c r="F8" s="31"/>
      <c r="G8" s="4"/>
      <c r="H8" s="16"/>
      <c r="I8" s="16"/>
      <c r="J8" s="4">
        <f t="shared" si="0"/>
        <v>0</v>
      </c>
      <c r="K8" s="16"/>
      <c r="L8" s="23">
        <f t="shared" si="1"/>
        <v>5</v>
      </c>
      <c r="M8" s="23"/>
    </row>
    <row r="9" spans="1:13" x14ac:dyDescent="0.25">
      <c r="A9" s="16"/>
      <c r="B9" s="16"/>
      <c r="C9" s="16"/>
      <c r="D9" s="16"/>
      <c r="E9" s="16"/>
      <c r="F9" s="31"/>
      <c r="G9" s="23"/>
      <c r="H9" s="39"/>
      <c r="I9" s="16"/>
      <c r="J9" s="4">
        <f t="shared" si="0"/>
        <v>0</v>
      </c>
      <c r="K9" s="16"/>
      <c r="L9" s="23">
        <f t="shared" si="1"/>
        <v>6</v>
      </c>
      <c r="M9" s="23"/>
    </row>
    <row r="10" spans="1:13" x14ac:dyDescent="0.25">
      <c r="A10" s="16"/>
      <c r="B10" s="16"/>
      <c r="C10" s="16"/>
      <c r="D10" s="16"/>
      <c r="E10" s="16"/>
      <c r="F10" s="31"/>
      <c r="G10" s="23"/>
      <c r="H10" s="39"/>
      <c r="I10" s="16"/>
      <c r="J10" s="4">
        <f t="shared" si="0"/>
        <v>0</v>
      </c>
      <c r="K10" s="16"/>
      <c r="L10" s="23">
        <f t="shared" si="1"/>
        <v>7</v>
      </c>
      <c r="M10" s="23"/>
    </row>
    <row r="11" spans="1:13" x14ac:dyDescent="0.25">
      <c r="A11" s="4"/>
      <c r="B11" s="4"/>
      <c r="C11" s="4"/>
      <c r="D11" s="4"/>
      <c r="E11" s="4"/>
      <c r="F11" s="33"/>
      <c r="G11" s="4"/>
      <c r="H11" s="4"/>
      <c r="I11" s="4"/>
      <c r="J11" s="4">
        <f t="shared" si="0"/>
        <v>0</v>
      </c>
      <c r="K11" s="4"/>
      <c r="L11" s="23">
        <f t="shared" si="1"/>
        <v>8</v>
      </c>
      <c r="M11" s="23"/>
    </row>
    <row r="12" spans="1:13" x14ac:dyDescent="0.25">
      <c r="A12" s="4"/>
      <c r="B12" s="4"/>
      <c r="C12" s="4"/>
      <c r="D12" s="4"/>
      <c r="E12" s="4"/>
      <c r="F12" s="33"/>
      <c r="G12" s="4"/>
      <c r="H12" s="4"/>
      <c r="I12" s="4"/>
      <c r="J12" s="4">
        <f t="shared" si="0"/>
        <v>0</v>
      </c>
      <c r="K12" s="4"/>
      <c r="L12" s="23">
        <f t="shared" si="1"/>
        <v>9</v>
      </c>
      <c r="M12" s="23"/>
    </row>
    <row r="13" spans="1:13" x14ac:dyDescent="0.25">
      <c r="A13" s="4"/>
      <c r="B13" s="4"/>
      <c r="C13" s="4"/>
      <c r="D13" s="4"/>
      <c r="E13" s="4"/>
      <c r="F13" s="34"/>
      <c r="G13" s="4"/>
      <c r="H13" s="4"/>
      <c r="I13" s="4"/>
      <c r="J13" s="4">
        <f t="shared" si="0"/>
        <v>0</v>
      </c>
      <c r="K13" s="4"/>
      <c r="L13" s="23">
        <f t="shared" si="1"/>
        <v>10</v>
      </c>
      <c r="M13" s="23"/>
    </row>
    <row r="14" spans="1:13" x14ac:dyDescent="0.25">
      <c r="A14" s="16"/>
      <c r="B14" s="16"/>
      <c r="C14" s="16"/>
      <c r="D14" s="16"/>
      <c r="E14" s="16"/>
      <c r="F14" s="31"/>
      <c r="G14" s="17"/>
      <c r="H14" s="16"/>
      <c r="I14" s="16"/>
      <c r="J14" s="4">
        <f t="shared" si="0"/>
        <v>0</v>
      </c>
      <c r="K14" s="16"/>
      <c r="L14" s="23">
        <f t="shared" si="1"/>
        <v>11</v>
      </c>
      <c r="M14" s="23"/>
    </row>
    <row r="15" spans="1:13" x14ac:dyDescent="0.25">
      <c r="A15" s="4"/>
      <c r="B15" s="4"/>
      <c r="C15" s="4"/>
      <c r="D15" s="4"/>
      <c r="E15" s="4"/>
      <c r="F15" s="33"/>
      <c r="G15" s="4"/>
      <c r="H15" s="4"/>
      <c r="I15" s="4"/>
      <c r="J15" s="4">
        <f t="shared" si="0"/>
        <v>0</v>
      </c>
      <c r="K15" s="4"/>
      <c r="L15" s="23">
        <f t="shared" si="1"/>
        <v>12</v>
      </c>
      <c r="M15" s="23"/>
    </row>
    <row r="16" spans="1:13" x14ac:dyDescent="0.25">
      <c r="A16" s="4"/>
      <c r="B16" s="4"/>
      <c r="C16" s="4"/>
      <c r="D16" s="4"/>
      <c r="E16" s="4"/>
      <c r="F16" s="33"/>
      <c r="G16" s="4"/>
      <c r="H16" s="4"/>
      <c r="I16" s="4"/>
      <c r="J16" s="4">
        <f t="shared" si="0"/>
        <v>0</v>
      </c>
      <c r="K16" s="4"/>
      <c r="L16" s="23">
        <f t="shared" si="1"/>
        <v>13</v>
      </c>
      <c r="M16" s="23"/>
    </row>
    <row r="17" spans="1:13" x14ac:dyDescent="0.25">
      <c r="A17" s="4"/>
      <c r="B17" s="4"/>
      <c r="C17" s="4"/>
      <c r="D17" s="4"/>
      <c r="E17" s="4"/>
      <c r="F17" s="33"/>
      <c r="G17" s="4"/>
      <c r="H17" s="4"/>
      <c r="I17" s="4"/>
      <c r="J17" s="4">
        <f t="shared" si="0"/>
        <v>0</v>
      </c>
      <c r="K17" s="4"/>
      <c r="L17" s="23">
        <f t="shared" si="1"/>
        <v>14</v>
      </c>
      <c r="M17" s="23"/>
    </row>
    <row r="18" spans="1:13" x14ac:dyDescent="0.25">
      <c r="A18" s="4"/>
      <c r="B18" s="4"/>
      <c r="C18" s="4"/>
      <c r="D18" s="4"/>
      <c r="E18" s="4"/>
      <c r="F18" s="5"/>
      <c r="G18" s="4"/>
      <c r="H18" s="4"/>
      <c r="I18" s="4"/>
      <c r="J18" s="4">
        <f t="shared" si="0"/>
        <v>0</v>
      </c>
      <c r="K18" s="4"/>
      <c r="L18" s="23">
        <f t="shared" si="1"/>
        <v>15</v>
      </c>
      <c r="M18" s="23"/>
    </row>
    <row r="19" spans="1:13" x14ac:dyDescent="0.25">
      <c r="A19" s="4"/>
      <c r="B19" s="4"/>
      <c r="C19" s="4"/>
      <c r="D19" s="4"/>
      <c r="E19" s="4"/>
      <c r="F19" s="5"/>
      <c r="G19" s="4"/>
      <c r="H19" s="4"/>
      <c r="I19" s="4"/>
      <c r="J19" s="4">
        <f t="shared" si="0"/>
        <v>0</v>
      </c>
      <c r="K19" s="4"/>
      <c r="L19" s="23">
        <f t="shared" si="1"/>
        <v>16</v>
      </c>
      <c r="M19" s="23"/>
    </row>
    <row r="20" spans="1:13" x14ac:dyDescent="0.25">
      <c r="A20" s="4"/>
      <c r="B20" s="4"/>
      <c r="C20" s="4"/>
      <c r="D20" s="4"/>
      <c r="E20" s="4"/>
      <c r="F20" s="5"/>
      <c r="G20" s="4"/>
      <c r="H20" s="4"/>
      <c r="I20" s="4"/>
      <c r="J20" s="4">
        <f t="shared" si="0"/>
        <v>0</v>
      </c>
      <c r="K20" s="4"/>
      <c r="L20" s="23">
        <f t="shared" si="1"/>
        <v>17</v>
      </c>
      <c r="M20" s="23"/>
    </row>
    <row r="21" spans="1:13" x14ac:dyDescent="0.25">
      <c r="A21" s="4"/>
      <c r="B21" s="4"/>
      <c r="C21" s="4"/>
      <c r="D21" s="4"/>
      <c r="E21" s="4"/>
      <c r="F21" s="5"/>
      <c r="G21" s="4"/>
      <c r="H21" s="4"/>
      <c r="I21" s="4"/>
      <c r="J21" s="4">
        <f t="shared" si="0"/>
        <v>0</v>
      </c>
      <c r="K21" s="4"/>
      <c r="L21" s="23">
        <f t="shared" si="1"/>
        <v>18</v>
      </c>
      <c r="M21" s="23"/>
    </row>
    <row r="22" spans="1:13" x14ac:dyDescent="0.25">
      <c r="A22" s="4"/>
      <c r="B22" s="4"/>
      <c r="C22" s="4"/>
      <c r="D22" s="4"/>
      <c r="E22" s="4"/>
      <c r="F22" s="5"/>
      <c r="G22" s="4"/>
      <c r="H22" s="4"/>
      <c r="I22" s="4"/>
      <c r="J22" s="4">
        <f t="shared" si="0"/>
        <v>0</v>
      </c>
      <c r="K22" s="4"/>
      <c r="L22" s="23">
        <f t="shared" si="1"/>
        <v>19</v>
      </c>
      <c r="M22" s="23"/>
    </row>
    <row r="23" spans="1:13" x14ac:dyDescent="0.25">
      <c r="A23" s="4"/>
      <c r="B23" s="4"/>
      <c r="C23" s="4"/>
      <c r="D23" s="4"/>
      <c r="E23" s="4"/>
      <c r="F23" s="5"/>
      <c r="G23" s="4"/>
      <c r="H23" s="4"/>
      <c r="I23" s="4"/>
      <c r="J23" s="4">
        <f t="shared" si="0"/>
        <v>0</v>
      </c>
      <c r="K23" s="4"/>
      <c r="L23" s="23">
        <f t="shared" si="1"/>
        <v>20</v>
      </c>
      <c r="M23" s="23"/>
    </row>
    <row r="24" spans="1:13" x14ac:dyDescent="0.25">
      <c r="A24" s="4"/>
      <c r="B24" s="4"/>
      <c r="C24" s="4"/>
      <c r="D24" s="4"/>
      <c r="E24" s="4"/>
      <c r="F24" s="5"/>
      <c r="G24" s="4"/>
      <c r="H24" s="4"/>
      <c r="I24" s="4"/>
      <c r="J24" s="4">
        <f t="shared" si="0"/>
        <v>0</v>
      </c>
      <c r="K24" s="4"/>
      <c r="L24" s="23">
        <f t="shared" si="1"/>
        <v>21</v>
      </c>
      <c r="M24" s="23"/>
    </row>
    <row r="25" spans="1:13" x14ac:dyDescent="0.25">
      <c r="A25" s="4"/>
      <c r="B25" s="4"/>
      <c r="C25" s="4"/>
      <c r="D25" s="4"/>
      <c r="E25" s="4"/>
      <c r="F25" s="5"/>
      <c r="G25" s="4"/>
      <c r="H25" s="4"/>
      <c r="I25" s="4"/>
      <c r="J25" s="4">
        <f t="shared" si="0"/>
        <v>0</v>
      </c>
      <c r="K25" s="4"/>
      <c r="L25" s="23">
        <f t="shared" si="1"/>
        <v>22</v>
      </c>
      <c r="M25" s="23"/>
    </row>
    <row r="26" spans="1:13" x14ac:dyDescent="0.25">
      <c r="A26" s="4"/>
      <c r="B26" s="4"/>
      <c r="C26" s="4"/>
      <c r="D26" s="4"/>
      <c r="E26" s="4"/>
      <c r="F26" s="5"/>
      <c r="G26" s="4"/>
      <c r="H26" s="4"/>
      <c r="I26" s="4"/>
      <c r="J26" s="4">
        <f t="shared" si="0"/>
        <v>0</v>
      </c>
      <c r="K26" s="4"/>
      <c r="L26" s="23">
        <f t="shared" si="1"/>
        <v>23</v>
      </c>
      <c r="M26" s="23"/>
    </row>
    <row r="27" spans="1:13" x14ac:dyDescent="0.25">
      <c r="A27" s="4"/>
      <c r="B27" s="4"/>
      <c r="C27" s="4"/>
      <c r="D27" s="4"/>
      <c r="E27" s="4"/>
      <c r="F27" s="5"/>
      <c r="G27" s="4"/>
      <c r="H27" s="4"/>
      <c r="I27" s="4"/>
      <c r="J27" s="4">
        <f t="shared" si="0"/>
        <v>0</v>
      </c>
      <c r="K27" s="4"/>
      <c r="L27" s="23">
        <f t="shared" si="1"/>
        <v>24</v>
      </c>
      <c r="M27" s="23"/>
    </row>
    <row r="28" spans="1:13" x14ac:dyDescent="0.25">
      <c r="A28" s="4"/>
      <c r="B28" s="4"/>
      <c r="C28" s="4"/>
      <c r="D28" s="4"/>
      <c r="E28" s="4"/>
      <c r="F28" s="5"/>
      <c r="G28" s="4"/>
      <c r="H28" s="4"/>
      <c r="I28" s="4"/>
      <c r="J28" s="4">
        <f t="shared" si="0"/>
        <v>0</v>
      </c>
      <c r="K28" s="4"/>
      <c r="L28" s="23">
        <f t="shared" si="1"/>
        <v>25</v>
      </c>
      <c r="M28" s="23"/>
    </row>
    <row r="29" spans="1:13" x14ac:dyDescent="0.25">
      <c r="A29" s="4"/>
      <c r="B29" s="4"/>
      <c r="C29" s="4"/>
      <c r="D29" s="4"/>
      <c r="E29" s="4"/>
      <c r="F29" s="5"/>
      <c r="G29" s="4"/>
      <c r="H29" s="4"/>
      <c r="I29" s="4"/>
      <c r="J29" s="4">
        <f t="shared" si="0"/>
        <v>0</v>
      </c>
      <c r="K29" s="4"/>
      <c r="L29" s="23">
        <f t="shared" si="1"/>
        <v>26</v>
      </c>
      <c r="M29" s="23"/>
    </row>
    <row r="30" spans="1:13" x14ac:dyDescent="0.25">
      <c r="A30" s="4"/>
      <c r="B30" s="15"/>
      <c r="C30" s="4"/>
      <c r="D30" s="4"/>
      <c r="E30" s="4"/>
      <c r="F30" s="5"/>
      <c r="G30" s="4"/>
      <c r="H30" s="4"/>
      <c r="I30" s="4"/>
      <c r="J30" s="4">
        <f t="shared" si="0"/>
        <v>0</v>
      </c>
      <c r="K30" s="4"/>
      <c r="L30" s="23">
        <f t="shared" si="1"/>
        <v>27</v>
      </c>
      <c r="M30" s="23"/>
    </row>
    <row r="31" spans="1:13" x14ac:dyDescent="0.25">
      <c r="A31" s="4"/>
      <c r="B31" s="15"/>
      <c r="C31" s="4"/>
      <c r="D31" s="4"/>
      <c r="E31" s="4"/>
      <c r="F31" s="5"/>
      <c r="G31" s="4"/>
      <c r="H31" s="4"/>
      <c r="I31" s="4"/>
      <c r="J31" s="4">
        <f t="shared" si="0"/>
        <v>0</v>
      </c>
      <c r="K31" s="4"/>
      <c r="L31" s="23">
        <f t="shared" si="1"/>
        <v>28</v>
      </c>
      <c r="M31" s="23"/>
    </row>
    <row r="32" spans="1:13" x14ac:dyDescent="0.25">
      <c r="A32" s="4"/>
      <c r="B32" s="15"/>
      <c r="C32" s="4"/>
      <c r="D32" s="4"/>
      <c r="E32" s="4"/>
      <c r="F32" s="5"/>
      <c r="G32" s="4"/>
      <c r="H32" s="4"/>
      <c r="I32" s="4"/>
      <c r="J32" s="4">
        <f t="shared" si="0"/>
        <v>0</v>
      </c>
      <c r="K32" s="4"/>
      <c r="L32" s="23">
        <f t="shared" si="1"/>
        <v>29</v>
      </c>
      <c r="M32" s="23"/>
    </row>
    <row r="33" spans="1:13" x14ac:dyDescent="0.25">
      <c r="A33" s="4"/>
      <c r="B33" s="15"/>
      <c r="C33" s="4"/>
      <c r="D33" s="4"/>
      <c r="E33" s="4"/>
      <c r="F33" s="5"/>
      <c r="G33" s="4"/>
      <c r="H33" s="4"/>
      <c r="I33" s="4"/>
      <c r="J33" s="4">
        <f t="shared" si="0"/>
        <v>0</v>
      </c>
      <c r="K33" s="4"/>
      <c r="L33" s="23">
        <f t="shared" si="1"/>
        <v>30</v>
      </c>
      <c r="M33" s="23"/>
    </row>
    <row r="34" spans="1:13" x14ac:dyDescent="0.25">
      <c r="A34" s="4"/>
      <c r="B34" s="15"/>
      <c r="C34" s="4"/>
      <c r="D34" s="4"/>
      <c r="E34" s="4"/>
      <c r="F34" s="5"/>
      <c r="G34" s="4"/>
      <c r="H34" s="4"/>
      <c r="I34" s="4"/>
      <c r="J34" s="4">
        <f t="shared" si="0"/>
        <v>0</v>
      </c>
      <c r="K34" s="4"/>
      <c r="L34" s="23">
        <f t="shared" si="1"/>
        <v>31</v>
      </c>
      <c r="M34" s="23"/>
    </row>
    <row r="35" spans="1:13" x14ac:dyDescent="0.25">
      <c r="A35" s="4"/>
      <c r="B35" s="15"/>
      <c r="C35" s="4"/>
      <c r="D35" s="4"/>
      <c r="E35" s="4"/>
      <c r="F35" s="5"/>
      <c r="G35" s="4"/>
      <c r="H35" s="4"/>
      <c r="I35" s="4"/>
      <c r="J35" s="4">
        <f t="shared" si="0"/>
        <v>0</v>
      </c>
      <c r="K35" s="4"/>
      <c r="L35" s="23">
        <f t="shared" si="1"/>
        <v>32</v>
      </c>
      <c r="M35" s="23"/>
    </row>
    <row r="36" spans="1:1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4">
        <f t="shared" si="0"/>
        <v>0</v>
      </c>
      <c r="K36" s="4"/>
      <c r="L36" s="23">
        <f t="shared" si="1"/>
        <v>33</v>
      </c>
      <c r="M36" s="23"/>
    </row>
    <row r="37" spans="1:13" x14ac:dyDescent="0.25">
      <c r="A37" s="4"/>
      <c r="B37" s="4"/>
      <c r="C37" s="4"/>
      <c r="D37" s="4"/>
      <c r="E37" s="4"/>
      <c r="F37" s="5"/>
      <c r="G37" s="4"/>
      <c r="H37" s="4"/>
      <c r="I37" s="4"/>
      <c r="J37" s="4">
        <f t="shared" si="0"/>
        <v>0</v>
      </c>
      <c r="K37" s="23"/>
      <c r="L37" s="23">
        <f t="shared" si="1"/>
        <v>34</v>
      </c>
      <c r="M37" s="23"/>
    </row>
    <row r="38" spans="1:13" x14ac:dyDescent="0.25">
      <c r="A38" s="4"/>
      <c r="B38" s="4"/>
      <c r="C38" s="4"/>
      <c r="D38" s="4"/>
      <c r="E38" s="4"/>
      <c r="F38" s="5"/>
      <c r="G38" s="4"/>
      <c r="H38" s="4"/>
      <c r="I38" s="4"/>
      <c r="J38" s="4">
        <f t="shared" si="0"/>
        <v>0</v>
      </c>
      <c r="K38" s="23"/>
      <c r="L38" s="23">
        <f t="shared" si="1"/>
        <v>35</v>
      </c>
      <c r="M38" s="23"/>
    </row>
    <row r="39" spans="1:13" x14ac:dyDescent="0.25">
      <c r="A39" s="4"/>
      <c r="B39" s="4"/>
      <c r="C39" s="4"/>
      <c r="D39" s="4"/>
      <c r="E39" s="4"/>
      <c r="F39" s="5"/>
      <c r="G39" s="4"/>
      <c r="H39" s="4"/>
      <c r="I39" s="4"/>
      <c r="J39" s="4">
        <f t="shared" si="0"/>
        <v>0</v>
      </c>
      <c r="K39" s="23"/>
      <c r="L39" s="23">
        <f t="shared" si="1"/>
        <v>36</v>
      </c>
      <c r="M39" s="23"/>
    </row>
    <row r="40" spans="1:13" x14ac:dyDescent="0.25">
      <c r="A40" s="4"/>
      <c r="B40" s="4"/>
      <c r="C40" s="4"/>
      <c r="D40" s="4"/>
      <c r="E40" s="4"/>
      <c r="F40" s="5"/>
      <c r="G40" s="4"/>
      <c r="H40" s="4"/>
      <c r="I40" s="4"/>
      <c r="J40" s="4">
        <f t="shared" si="0"/>
        <v>0</v>
      </c>
      <c r="K40" s="23"/>
      <c r="L40" s="23">
        <f t="shared" si="1"/>
        <v>37</v>
      </c>
      <c r="M40" s="23"/>
    </row>
    <row r="41" spans="1:13" x14ac:dyDescent="0.25">
      <c r="A41" s="4"/>
      <c r="B41" s="15"/>
      <c r="C41" s="4"/>
      <c r="D41" s="4"/>
      <c r="E41" s="4"/>
      <c r="F41" s="5"/>
      <c r="G41" s="4"/>
      <c r="H41" s="4"/>
      <c r="I41" s="4"/>
      <c r="J41" s="4">
        <f t="shared" si="0"/>
        <v>0</v>
      </c>
      <c r="K41" s="23"/>
      <c r="L41" s="23">
        <f t="shared" si="1"/>
        <v>38</v>
      </c>
      <c r="M41" s="23"/>
    </row>
    <row r="42" spans="1:13" x14ac:dyDescent="0.25">
      <c r="A42" s="4"/>
      <c r="B42" s="15"/>
      <c r="C42" s="4"/>
      <c r="D42" s="4"/>
      <c r="E42" s="4"/>
      <c r="F42" s="5"/>
      <c r="G42" s="4"/>
      <c r="H42" s="4"/>
      <c r="I42" s="4"/>
      <c r="J42" s="4">
        <f t="shared" si="0"/>
        <v>0</v>
      </c>
      <c r="K42" s="23"/>
      <c r="L42" s="23">
        <f t="shared" si="1"/>
        <v>39</v>
      </c>
      <c r="M42" s="23"/>
    </row>
    <row r="43" spans="1:13" x14ac:dyDescent="0.25">
      <c r="A43" s="4"/>
      <c r="B43" s="15"/>
      <c r="C43" s="4"/>
      <c r="D43" s="4"/>
      <c r="E43" s="4"/>
      <c r="F43" s="5"/>
      <c r="G43" s="4"/>
      <c r="H43" s="4"/>
      <c r="I43" s="4"/>
      <c r="J43" s="4">
        <f t="shared" si="0"/>
        <v>0</v>
      </c>
      <c r="K43" s="23"/>
      <c r="L43" s="23">
        <f t="shared" si="1"/>
        <v>40</v>
      </c>
      <c r="M43" s="23"/>
    </row>
    <row r="44" spans="1:13" x14ac:dyDescent="0.25">
      <c r="A44" s="4"/>
      <c r="B44" s="4"/>
      <c r="C44" s="4"/>
      <c r="D44" s="4"/>
      <c r="E44" s="4"/>
      <c r="F44" s="5"/>
      <c r="G44" s="4"/>
      <c r="H44" s="4"/>
      <c r="I44" s="4"/>
      <c r="J44" s="4">
        <f t="shared" si="0"/>
        <v>0</v>
      </c>
      <c r="K44" s="23"/>
      <c r="L44" s="23">
        <f t="shared" si="1"/>
        <v>41</v>
      </c>
      <c r="M44" s="23"/>
    </row>
    <row r="45" spans="1:13" x14ac:dyDescent="0.25">
      <c r="A45" s="8"/>
      <c r="B45" s="4"/>
      <c r="C45" s="8"/>
      <c r="D45" s="8"/>
      <c r="E45" s="8"/>
      <c r="F45" s="10"/>
      <c r="G45" s="4"/>
      <c r="H45" s="4"/>
      <c r="I45" s="4"/>
      <c r="J45" s="4">
        <f t="shared" si="0"/>
        <v>0</v>
      </c>
      <c r="K45" s="23"/>
      <c r="L45" s="23">
        <f t="shared" si="1"/>
        <v>42</v>
      </c>
      <c r="M45" s="23"/>
    </row>
    <row r="46" spans="1:13" x14ac:dyDescent="0.25">
      <c r="A46" s="4"/>
      <c r="B46" s="4"/>
      <c r="C46" s="4"/>
      <c r="D46" s="4"/>
      <c r="E46" s="4"/>
      <c r="F46" s="5"/>
      <c r="G46" s="4"/>
      <c r="H46" s="4"/>
      <c r="I46" s="4"/>
      <c r="J46" s="4">
        <f t="shared" si="0"/>
        <v>0</v>
      </c>
      <c r="K46" s="23"/>
      <c r="L46" s="23">
        <f t="shared" si="1"/>
        <v>43</v>
      </c>
      <c r="M46" s="23"/>
    </row>
    <row r="47" spans="1:13" x14ac:dyDescent="0.25">
      <c r="B47" s="7"/>
      <c r="C47" s="7"/>
      <c r="D47" s="7"/>
      <c r="E47" s="7"/>
      <c r="F47" s="7"/>
      <c r="G47" s="7"/>
      <c r="H47" s="7"/>
      <c r="I47" s="7"/>
      <c r="J47" s="7"/>
    </row>
    <row r="48" spans="1:13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25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</sheetData>
  <sortState ref="A5:H8">
    <sortCondition ref="A4"/>
  </sortState>
  <mergeCells count="2">
    <mergeCell ref="B2:F2"/>
    <mergeCell ref="A1:K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6"/>
  <sheetViews>
    <sheetView topLeftCell="A16" workbookViewId="0">
      <selection activeCell="K5" sqref="K5"/>
    </sheetView>
  </sheetViews>
  <sheetFormatPr baseColWidth="10" defaultRowHeight="15" x14ac:dyDescent="0.25"/>
  <cols>
    <col min="1" max="1" width="22" bestFit="1" customWidth="1"/>
    <col min="3" max="4" width="25.7109375" customWidth="1"/>
    <col min="6" max="6" width="11.7109375" bestFit="1" customWidth="1"/>
    <col min="11" max="11" width="12.5703125" bestFit="1" customWidth="1"/>
  </cols>
  <sheetData>
    <row r="1" spans="1:13" ht="33.75" x14ac:dyDescent="0.5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 x14ac:dyDescent="0.25">
      <c r="B2" s="83"/>
      <c r="C2" s="83"/>
      <c r="D2" s="83"/>
      <c r="E2" s="83"/>
      <c r="F2" s="83"/>
    </row>
    <row r="3" spans="1:13" ht="30" x14ac:dyDescent="0.25">
      <c r="A3" s="2" t="s">
        <v>36</v>
      </c>
      <c r="B3" s="1" t="s">
        <v>49</v>
      </c>
      <c r="C3" s="2" t="s">
        <v>38</v>
      </c>
      <c r="D3" s="2" t="s">
        <v>39</v>
      </c>
      <c r="E3" s="2" t="s">
        <v>40</v>
      </c>
      <c r="F3" s="2" t="s">
        <v>50</v>
      </c>
      <c r="G3" s="2" t="s">
        <v>51</v>
      </c>
      <c r="H3" s="2" t="s">
        <v>41</v>
      </c>
      <c r="I3" s="2" t="s">
        <v>42</v>
      </c>
      <c r="J3" s="2" t="s">
        <v>11</v>
      </c>
      <c r="K3" s="2" t="s">
        <v>15</v>
      </c>
      <c r="L3" s="52" t="s">
        <v>287</v>
      </c>
      <c r="M3" s="52" t="s">
        <v>318</v>
      </c>
    </row>
    <row r="4" spans="1:13" x14ac:dyDescent="0.25">
      <c r="A4" s="26" t="s">
        <v>288</v>
      </c>
      <c r="B4" s="26">
        <v>72</v>
      </c>
      <c r="C4" s="26" t="s">
        <v>249</v>
      </c>
      <c r="D4" s="26" t="s">
        <v>18</v>
      </c>
      <c r="E4" s="26" t="s">
        <v>24</v>
      </c>
      <c r="F4" s="26">
        <v>51809</v>
      </c>
      <c r="G4" s="26">
        <v>1</v>
      </c>
      <c r="H4" s="26" t="s">
        <v>447</v>
      </c>
      <c r="I4" s="16"/>
      <c r="J4" s="16">
        <f t="shared" ref="J4:J12" si="0">SUM(G4:I4)</f>
        <v>1</v>
      </c>
      <c r="K4" s="16"/>
      <c r="L4" s="23">
        <v>1</v>
      </c>
      <c r="M4" s="23"/>
    </row>
    <row r="5" spans="1:13" x14ac:dyDescent="0.25">
      <c r="A5" s="16" t="s">
        <v>248</v>
      </c>
      <c r="B5" s="16">
        <v>70</v>
      </c>
      <c r="C5" s="16" t="s">
        <v>249</v>
      </c>
      <c r="D5" s="16" t="s">
        <v>28</v>
      </c>
      <c r="E5" s="16" t="s">
        <v>24</v>
      </c>
      <c r="F5" s="17" t="s">
        <v>250</v>
      </c>
      <c r="G5" s="16">
        <v>13</v>
      </c>
      <c r="H5" s="16">
        <v>18</v>
      </c>
      <c r="I5" s="16">
        <v>6</v>
      </c>
      <c r="J5" s="16">
        <f t="shared" si="0"/>
        <v>37</v>
      </c>
      <c r="K5" s="16"/>
      <c r="L5" s="23">
        <f>L4+1</f>
        <v>2</v>
      </c>
      <c r="M5" s="23"/>
    </row>
    <row r="6" spans="1:13" x14ac:dyDescent="0.25">
      <c r="A6" s="16" t="s">
        <v>319</v>
      </c>
      <c r="B6" s="16">
        <v>71</v>
      </c>
      <c r="C6" s="16" t="s">
        <v>22</v>
      </c>
      <c r="D6" s="42" t="s">
        <v>23</v>
      </c>
      <c r="E6" s="16" t="s">
        <v>24</v>
      </c>
      <c r="F6" s="17" t="s">
        <v>61</v>
      </c>
      <c r="G6" s="16">
        <v>16</v>
      </c>
      <c r="H6" s="16">
        <v>11</v>
      </c>
      <c r="I6" s="16">
        <v>9</v>
      </c>
      <c r="J6" s="16">
        <f t="shared" si="0"/>
        <v>36</v>
      </c>
      <c r="K6" s="16"/>
      <c r="L6" s="23">
        <f t="shared" ref="L6:L56" si="1">L5+1</f>
        <v>3</v>
      </c>
      <c r="M6" s="23"/>
    </row>
    <row r="7" spans="1:13" x14ac:dyDescent="0.25">
      <c r="A7" s="16" t="s">
        <v>75</v>
      </c>
      <c r="B7" s="16">
        <v>73</v>
      </c>
      <c r="C7" s="16" t="s">
        <v>17</v>
      </c>
      <c r="D7" s="16" t="s">
        <v>18</v>
      </c>
      <c r="E7" s="16" t="s">
        <v>24</v>
      </c>
      <c r="F7" s="17" t="s">
        <v>76</v>
      </c>
      <c r="G7" s="16">
        <v>12</v>
      </c>
      <c r="H7" s="16">
        <v>7</v>
      </c>
      <c r="I7" s="16">
        <v>6</v>
      </c>
      <c r="J7" s="16">
        <f t="shared" si="0"/>
        <v>25</v>
      </c>
      <c r="K7" s="16"/>
      <c r="L7" s="23">
        <f t="shared" si="1"/>
        <v>4</v>
      </c>
      <c r="M7" s="23"/>
    </row>
    <row r="8" spans="1:13" x14ac:dyDescent="0.25">
      <c r="A8" s="67" t="s">
        <v>329</v>
      </c>
      <c r="B8" s="68">
        <v>142</v>
      </c>
      <c r="C8" s="67" t="s">
        <v>246</v>
      </c>
      <c r="D8" s="41" t="s">
        <v>23</v>
      </c>
      <c r="E8" s="67" t="s">
        <v>24</v>
      </c>
      <c r="F8" s="68">
        <v>3478</v>
      </c>
      <c r="G8" s="26">
        <v>7</v>
      </c>
      <c r="H8" s="26">
        <v>2</v>
      </c>
      <c r="I8" s="26">
        <v>7</v>
      </c>
      <c r="J8" s="16">
        <f t="shared" si="0"/>
        <v>16</v>
      </c>
      <c r="K8" s="16"/>
      <c r="L8" s="23">
        <f t="shared" si="1"/>
        <v>5</v>
      </c>
      <c r="M8" s="23"/>
    </row>
    <row r="9" spans="1:13" x14ac:dyDescent="0.25">
      <c r="A9" s="16" t="s">
        <v>284</v>
      </c>
      <c r="B9" s="69">
        <v>74</v>
      </c>
      <c r="C9" s="16" t="s">
        <v>285</v>
      </c>
      <c r="D9" s="16" t="s">
        <v>18</v>
      </c>
      <c r="E9" s="16" t="s">
        <v>24</v>
      </c>
      <c r="F9" s="17" t="s">
        <v>286</v>
      </c>
      <c r="G9" s="16">
        <v>25</v>
      </c>
      <c r="H9" s="16">
        <v>13</v>
      </c>
      <c r="I9" s="16">
        <v>11</v>
      </c>
      <c r="J9" s="16">
        <f t="shared" si="0"/>
        <v>49</v>
      </c>
      <c r="K9" s="16"/>
      <c r="L9" s="23">
        <f t="shared" si="1"/>
        <v>6</v>
      </c>
      <c r="M9" s="23"/>
    </row>
    <row r="10" spans="1:13" x14ac:dyDescent="0.25">
      <c r="A10" s="16" t="s">
        <v>275</v>
      </c>
      <c r="B10" s="16">
        <v>75</v>
      </c>
      <c r="C10" s="16" t="s">
        <v>34</v>
      </c>
      <c r="D10" s="42" t="s">
        <v>23</v>
      </c>
      <c r="E10" s="16" t="s">
        <v>24</v>
      </c>
      <c r="F10" s="16">
        <v>62823</v>
      </c>
      <c r="G10" s="16">
        <v>20</v>
      </c>
      <c r="H10" s="16">
        <v>13</v>
      </c>
      <c r="I10" s="16">
        <v>10</v>
      </c>
      <c r="J10" s="16">
        <f t="shared" si="0"/>
        <v>43</v>
      </c>
      <c r="K10" s="16"/>
      <c r="L10" s="23">
        <f t="shared" si="1"/>
        <v>7</v>
      </c>
      <c r="M10" s="23"/>
    </row>
    <row r="11" spans="1:13" x14ac:dyDescent="0.25">
      <c r="A11" s="26" t="s">
        <v>390</v>
      </c>
      <c r="B11" s="26">
        <v>41</v>
      </c>
      <c r="C11" s="26" t="s">
        <v>34</v>
      </c>
      <c r="D11" s="42" t="s">
        <v>23</v>
      </c>
      <c r="E11" s="26" t="s">
        <v>24</v>
      </c>
      <c r="F11" s="26">
        <v>348830</v>
      </c>
      <c r="G11" s="26">
        <v>14</v>
      </c>
      <c r="H11" s="26">
        <v>13</v>
      </c>
      <c r="I11" s="26">
        <v>11</v>
      </c>
      <c r="J11" s="16">
        <f t="shared" si="0"/>
        <v>38</v>
      </c>
      <c r="K11" s="16"/>
      <c r="L11" s="23">
        <f t="shared" si="1"/>
        <v>8</v>
      </c>
      <c r="M11" s="23"/>
    </row>
    <row r="12" spans="1:13" x14ac:dyDescent="0.25">
      <c r="A12" s="16" t="s">
        <v>312</v>
      </c>
      <c r="B12" s="26">
        <v>65</v>
      </c>
      <c r="C12" s="16" t="s">
        <v>17</v>
      </c>
      <c r="D12" s="26" t="s">
        <v>18</v>
      </c>
      <c r="E12" s="16" t="s">
        <v>24</v>
      </c>
      <c r="F12" s="26">
        <v>9896</v>
      </c>
      <c r="G12" s="26">
        <v>5</v>
      </c>
      <c r="H12" s="26">
        <v>5</v>
      </c>
      <c r="I12" s="16">
        <v>7</v>
      </c>
      <c r="J12" s="16">
        <f t="shared" si="0"/>
        <v>17</v>
      </c>
      <c r="K12" s="16"/>
      <c r="L12" s="23">
        <f t="shared" si="1"/>
        <v>9</v>
      </c>
      <c r="M12" s="23"/>
    </row>
    <row r="13" spans="1:13" x14ac:dyDescent="0.25">
      <c r="A13" s="25" t="s">
        <v>229</v>
      </c>
      <c r="B13" s="25">
        <v>77</v>
      </c>
      <c r="C13" s="48" t="s">
        <v>217</v>
      </c>
      <c r="D13" s="58" t="s">
        <v>23</v>
      </c>
      <c r="E13" s="25" t="s">
        <v>24</v>
      </c>
      <c r="F13" s="50" t="s">
        <v>230</v>
      </c>
      <c r="G13" s="48">
        <v>10</v>
      </c>
      <c r="H13" s="48">
        <v>10</v>
      </c>
      <c r="I13" s="48">
        <v>3</v>
      </c>
      <c r="J13" s="16">
        <v>23</v>
      </c>
      <c r="K13" s="16"/>
      <c r="L13" s="23">
        <f t="shared" si="1"/>
        <v>10</v>
      </c>
      <c r="M13" s="23"/>
    </row>
    <row r="14" spans="1:13" x14ac:dyDescent="0.25">
      <c r="A14" s="26" t="s">
        <v>325</v>
      </c>
      <c r="B14" s="26">
        <v>187</v>
      </c>
      <c r="C14" s="26" t="s">
        <v>99</v>
      </c>
      <c r="D14" s="42" t="s">
        <v>23</v>
      </c>
      <c r="E14" s="26" t="s">
        <v>24</v>
      </c>
      <c r="F14" s="26">
        <v>10011</v>
      </c>
      <c r="G14" s="26">
        <v>13</v>
      </c>
      <c r="H14" s="26">
        <v>12</v>
      </c>
      <c r="I14" s="26">
        <v>13</v>
      </c>
      <c r="J14" s="16">
        <f t="shared" ref="J14:J23" si="2">SUM(G14:I14)</f>
        <v>38</v>
      </c>
      <c r="K14" s="16"/>
      <c r="L14" s="23"/>
      <c r="M14" s="23"/>
    </row>
    <row r="15" spans="1:13" x14ac:dyDescent="0.25">
      <c r="A15" s="16" t="s">
        <v>233</v>
      </c>
      <c r="B15" s="16">
        <v>76</v>
      </c>
      <c r="C15" s="16" t="s">
        <v>22</v>
      </c>
      <c r="D15" s="42" t="s">
        <v>23</v>
      </c>
      <c r="E15" s="16" t="s">
        <v>24</v>
      </c>
      <c r="F15" s="17" t="s">
        <v>234</v>
      </c>
      <c r="G15" s="16">
        <v>14</v>
      </c>
      <c r="H15" s="16">
        <v>14</v>
      </c>
      <c r="I15" s="16">
        <v>14</v>
      </c>
      <c r="J15" s="16">
        <f t="shared" si="2"/>
        <v>42</v>
      </c>
      <c r="K15" s="16"/>
      <c r="L15" s="23">
        <f t="shared" si="1"/>
        <v>1</v>
      </c>
      <c r="M15" s="23"/>
    </row>
    <row r="16" spans="1:13" ht="19.899999999999999" customHeight="1" x14ac:dyDescent="0.25">
      <c r="A16" s="16" t="s">
        <v>52</v>
      </c>
      <c r="B16" s="16">
        <v>78</v>
      </c>
      <c r="C16" s="16" t="s">
        <v>53</v>
      </c>
      <c r="D16" s="42" t="s">
        <v>23</v>
      </c>
      <c r="E16" s="16" t="s">
        <v>24</v>
      </c>
      <c r="F16" s="17" t="s">
        <v>54</v>
      </c>
      <c r="G16" s="16">
        <v>7</v>
      </c>
      <c r="H16" s="16">
        <v>2</v>
      </c>
      <c r="I16" s="16">
        <v>5</v>
      </c>
      <c r="J16" s="16">
        <f t="shared" si="2"/>
        <v>14</v>
      </c>
      <c r="K16" s="4"/>
      <c r="L16" s="23">
        <f t="shared" si="1"/>
        <v>2</v>
      </c>
      <c r="M16" s="23"/>
    </row>
    <row r="17" spans="1:13" x14ac:dyDescent="0.25">
      <c r="A17" s="16" t="s">
        <v>174</v>
      </c>
      <c r="B17" s="16">
        <v>66</v>
      </c>
      <c r="C17" s="16" t="s">
        <v>136</v>
      </c>
      <c r="D17" s="16" t="s">
        <v>28</v>
      </c>
      <c r="E17" s="16" t="s">
        <v>24</v>
      </c>
      <c r="F17" s="17" t="s">
        <v>175</v>
      </c>
      <c r="G17" s="16">
        <v>4</v>
      </c>
      <c r="H17" s="16">
        <v>10</v>
      </c>
      <c r="I17" s="16">
        <v>3</v>
      </c>
      <c r="J17" s="16">
        <f t="shared" si="2"/>
        <v>17</v>
      </c>
      <c r="K17" s="4"/>
      <c r="L17" s="23">
        <f t="shared" si="1"/>
        <v>3</v>
      </c>
      <c r="M17" s="23"/>
    </row>
    <row r="18" spans="1:13" x14ac:dyDescent="0.25">
      <c r="A18" s="16" t="s">
        <v>59</v>
      </c>
      <c r="B18" s="16">
        <v>79</v>
      </c>
      <c r="C18" s="16" t="s">
        <v>53</v>
      </c>
      <c r="D18" s="42" t="s">
        <v>23</v>
      </c>
      <c r="E18" s="16" t="s">
        <v>24</v>
      </c>
      <c r="F18" s="17" t="s">
        <v>60</v>
      </c>
      <c r="G18" s="16">
        <v>15</v>
      </c>
      <c r="H18" s="16">
        <v>6</v>
      </c>
      <c r="I18" s="16">
        <v>5</v>
      </c>
      <c r="J18" s="16">
        <f t="shared" si="2"/>
        <v>26</v>
      </c>
      <c r="K18" s="4"/>
      <c r="L18" s="23">
        <f t="shared" si="1"/>
        <v>4</v>
      </c>
      <c r="M18" s="23"/>
    </row>
    <row r="19" spans="1:13" x14ac:dyDescent="0.25">
      <c r="A19" s="16" t="s">
        <v>190</v>
      </c>
      <c r="B19" s="16">
        <v>80</v>
      </c>
      <c r="C19" s="16" t="s">
        <v>53</v>
      </c>
      <c r="D19" s="42" t="s">
        <v>23</v>
      </c>
      <c r="E19" s="16" t="s">
        <v>24</v>
      </c>
      <c r="F19" s="17" t="s">
        <v>191</v>
      </c>
      <c r="G19" s="17" t="s">
        <v>442</v>
      </c>
      <c r="H19" s="16">
        <v>14</v>
      </c>
      <c r="I19" s="16">
        <v>13</v>
      </c>
      <c r="J19" s="16">
        <f t="shared" si="2"/>
        <v>27</v>
      </c>
      <c r="K19" s="16"/>
      <c r="L19" s="23">
        <f t="shared" si="1"/>
        <v>5</v>
      </c>
      <c r="M19" s="23"/>
    </row>
    <row r="20" spans="1:13" x14ac:dyDescent="0.25">
      <c r="A20" s="16" t="s">
        <v>267</v>
      </c>
      <c r="B20" s="16">
        <v>81</v>
      </c>
      <c r="C20" s="16" t="s">
        <v>199</v>
      </c>
      <c r="D20" s="42" t="s">
        <v>23</v>
      </c>
      <c r="E20" s="16" t="s">
        <v>24</v>
      </c>
      <c r="F20" s="17" t="s">
        <v>268</v>
      </c>
      <c r="G20" s="16">
        <v>6</v>
      </c>
      <c r="H20" s="16">
        <v>14</v>
      </c>
      <c r="I20" s="16">
        <v>12</v>
      </c>
      <c r="J20" s="16">
        <f t="shared" si="2"/>
        <v>32</v>
      </c>
      <c r="K20" s="4"/>
      <c r="L20" s="23">
        <f t="shared" si="1"/>
        <v>6</v>
      </c>
      <c r="M20" s="23"/>
    </row>
    <row r="21" spans="1:13" x14ac:dyDescent="0.25">
      <c r="A21" s="16" t="s">
        <v>176</v>
      </c>
      <c r="B21" s="16">
        <v>82</v>
      </c>
      <c r="C21" s="16" t="s">
        <v>22</v>
      </c>
      <c r="D21" s="42" t="s">
        <v>23</v>
      </c>
      <c r="E21" s="16" t="s">
        <v>24</v>
      </c>
      <c r="F21" s="17" t="s">
        <v>210</v>
      </c>
      <c r="G21" s="16">
        <v>16</v>
      </c>
      <c r="H21" s="16">
        <v>15</v>
      </c>
      <c r="I21" s="16">
        <v>11</v>
      </c>
      <c r="J21" s="16">
        <f t="shared" si="2"/>
        <v>42</v>
      </c>
      <c r="K21" s="16"/>
      <c r="L21" s="23">
        <f t="shared" si="1"/>
        <v>7</v>
      </c>
      <c r="M21" s="23"/>
    </row>
    <row r="22" spans="1:13" x14ac:dyDescent="0.25">
      <c r="A22" s="16" t="s">
        <v>57</v>
      </c>
      <c r="B22" s="16">
        <v>83</v>
      </c>
      <c r="C22" s="16" t="s">
        <v>55</v>
      </c>
      <c r="D22" s="42" t="s">
        <v>23</v>
      </c>
      <c r="E22" s="43" t="s">
        <v>56</v>
      </c>
      <c r="F22" s="17" t="s">
        <v>58</v>
      </c>
      <c r="G22" s="16">
        <v>17</v>
      </c>
      <c r="H22" s="16" t="s">
        <v>447</v>
      </c>
      <c r="I22" s="16"/>
      <c r="J22" s="16">
        <f t="shared" si="2"/>
        <v>17</v>
      </c>
      <c r="K22" s="16"/>
      <c r="L22" s="23">
        <f t="shared" si="1"/>
        <v>8</v>
      </c>
      <c r="M22" s="23"/>
    </row>
    <row r="23" spans="1:13" x14ac:dyDescent="0.25">
      <c r="A23" s="16" t="s">
        <v>253</v>
      </c>
      <c r="B23" s="16">
        <v>84</v>
      </c>
      <c r="C23" s="16" t="s">
        <v>22</v>
      </c>
      <c r="D23" s="42" t="s">
        <v>23</v>
      </c>
      <c r="E23" s="16" t="s">
        <v>24</v>
      </c>
      <c r="F23" s="17" t="s">
        <v>254</v>
      </c>
      <c r="G23" s="16">
        <v>14</v>
      </c>
      <c r="H23" s="16">
        <v>14</v>
      </c>
      <c r="I23" s="16">
        <v>13</v>
      </c>
      <c r="J23" s="16">
        <f t="shared" si="2"/>
        <v>41</v>
      </c>
      <c r="K23" s="16"/>
      <c r="L23" s="23">
        <f t="shared" si="1"/>
        <v>9</v>
      </c>
      <c r="M23" s="23"/>
    </row>
    <row r="24" spans="1:13" x14ac:dyDescent="0.25">
      <c r="A24" s="16" t="s">
        <v>273</v>
      </c>
      <c r="B24" s="16">
        <v>85</v>
      </c>
      <c r="C24" s="16" t="s">
        <v>31</v>
      </c>
      <c r="D24" s="42" t="s">
        <v>23</v>
      </c>
      <c r="E24" s="16" t="s">
        <v>24</v>
      </c>
      <c r="F24" s="17" t="s">
        <v>274</v>
      </c>
      <c r="G24" s="16">
        <v>13</v>
      </c>
      <c r="H24" s="16">
        <v>8</v>
      </c>
      <c r="I24" s="16" t="s">
        <v>447</v>
      </c>
      <c r="J24" s="16"/>
      <c r="K24" s="23"/>
      <c r="L24" s="23">
        <f t="shared" si="1"/>
        <v>10</v>
      </c>
      <c r="M24" s="23"/>
    </row>
    <row r="25" spans="1:13" x14ac:dyDescent="0.25">
      <c r="A25" s="16" t="s">
        <v>165</v>
      </c>
      <c r="B25" s="26">
        <v>87</v>
      </c>
      <c r="C25" s="16" t="s">
        <v>166</v>
      </c>
      <c r="D25" s="16" t="s">
        <v>18</v>
      </c>
      <c r="E25" s="43" t="s">
        <v>56</v>
      </c>
      <c r="F25" s="26">
        <v>265899</v>
      </c>
      <c r="G25" s="16">
        <v>11</v>
      </c>
      <c r="H25" s="16">
        <v>4</v>
      </c>
      <c r="I25" s="16">
        <v>10</v>
      </c>
      <c r="J25" s="16">
        <f t="shared" ref="J25:J32" si="3">SUM(G25:I25)</f>
        <v>25</v>
      </c>
      <c r="K25" s="23"/>
      <c r="L25" s="23">
        <f t="shared" si="1"/>
        <v>11</v>
      </c>
      <c r="M25" s="23"/>
    </row>
    <row r="26" spans="1:13" x14ac:dyDescent="0.25">
      <c r="A26" s="16" t="s">
        <v>240</v>
      </c>
      <c r="B26" s="16">
        <v>86</v>
      </c>
      <c r="C26" s="16" t="s">
        <v>193</v>
      </c>
      <c r="D26" s="16" t="s">
        <v>28</v>
      </c>
      <c r="E26" s="16" t="s">
        <v>24</v>
      </c>
      <c r="F26" s="17" t="s">
        <v>241</v>
      </c>
      <c r="G26" s="16">
        <v>14</v>
      </c>
      <c r="H26" s="16">
        <v>7</v>
      </c>
      <c r="I26" s="26">
        <v>10</v>
      </c>
      <c r="J26" s="16">
        <f t="shared" si="3"/>
        <v>31</v>
      </c>
      <c r="K26" s="23"/>
      <c r="L26" s="23">
        <f t="shared" si="1"/>
        <v>12</v>
      </c>
      <c r="M26" s="23"/>
    </row>
    <row r="27" spans="1:13" x14ac:dyDescent="0.25">
      <c r="A27" s="67" t="s">
        <v>432</v>
      </c>
      <c r="B27" s="68">
        <v>130</v>
      </c>
      <c r="C27" s="67" t="s">
        <v>246</v>
      </c>
      <c r="D27" s="58" t="s">
        <v>23</v>
      </c>
      <c r="E27" s="67" t="s">
        <v>24</v>
      </c>
      <c r="F27" s="68">
        <v>338075</v>
      </c>
      <c r="G27" s="26">
        <v>23</v>
      </c>
      <c r="H27" s="26">
        <v>11</v>
      </c>
      <c r="I27" s="26">
        <v>12</v>
      </c>
      <c r="J27" s="16">
        <f t="shared" si="3"/>
        <v>46</v>
      </c>
      <c r="K27" s="23"/>
      <c r="L27" s="23">
        <f t="shared" si="1"/>
        <v>13</v>
      </c>
      <c r="M27" s="23"/>
    </row>
    <row r="28" spans="1:13" x14ac:dyDescent="0.25">
      <c r="A28" s="26" t="s">
        <v>431</v>
      </c>
      <c r="B28" s="26">
        <v>134</v>
      </c>
      <c r="C28" s="26" t="s">
        <v>246</v>
      </c>
      <c r="D28" s="42" t="s">
        <v>23</v>
      </c>
      <c r="E28" s="26" t="s">
        <v>24</v>
      </c>
      <c r="F28" s="26">
        <v>42497</v>
      </c>
      <c r="G28" s="26">
        <v>10</v>
      </c>
      <c r="H28" s="26">
        <v>7</v>
      </c>
      <c r="I28" s="26">
        <v>15</v>
      </c>
      <c r="J28" s="16">
        <f t="shared" si="3"/>
        <v>32</v>
      </c>
      <c r="K28" s="23"/>
      <c r="L28" s="23">
        <f t="shared" si="1"/>
        <v>14</v>
      </c>
      <c r="M28" s="23"/>
    </row>
    <row r="29" spans="1:13" x14ac:dyDescent="0.25">
      <c r="A29" s="16" t="s">
        <v>245</v>
      </c>
      <c r="B29" s="16">
        <v>60</v>
      </c>
      <c r="C29" s="16" t="s">
        <v>246</v>
      </c>
      <c r="D29" s="42" t="s">
        <v>23</v>
      </c>
      <c r="E29" s="16" t="s">
        <v>24</v>
      </c>
      <c r="F29" s="17" t="s">
        <v>247</v>
      </c>
      <c r="G29" s="16">
        <v>20</v>
      </c>
      <c r="H29" s="16">
        <v>21</v>
      </c>
      <c r="I29" s="16">
        <v>18</v>
      </c>
      <c r="J29" s="16">
        <f t="shared" si="3"/>
        <v>59</v>
      </c>
      <c r="K29" s="23"/>
      <c r="L29" s="23">
        <f t="shared" si="1"/>
        <v>15</v>
      </c>
      <c r="M29" s="23"/>
    </row>
    <row r="30" spans="1:13" x14ac:dyDescent="0.25">
      <c r="A30" s="26" t="s">
        <v>269</v>
      </c>
      <c r="B30" s="16">
        <v>88</v>
      </c>
      <c r="C30" s="16" t="s">
        <v>270</v>
      </c>
      <c r="D30" s="16" t="s">
        <v>64</v>
      </c>
      <c r="E30" s="16" t="s">
        <v>24</v>
      </c>
      <c r="F30" s="17" t="s">
        <v>271</v>
      </c>
      <c r="G30" s="16">
        <v>11</v>
      </c>
      <c r="H30" s="16">
        <v>11</v>
      </c>
      <c r="I30" s="26">
        <v>8</v>
      </c>
      <c r="J30" s="16">
        <f t="shared" si="3"/>
        <v>30</v>
      </c>
      <c r="K30" s="23"/>
      <c r="L30" s="23">
        <f t="shared" si="1"/>
        <v>16</v>
      </c>
      <c r="M30" s="23"/>
    </row>
    <row r="31" spans="1:13" x14ac:dyDescent="0.25">
      <c r="A31" s="16" t="s">
        <v>154</v>
      </c>
      <c r="B31" s="16">
        <v>89</v>
      </c>
      <c r="C31" s="16" t="s">
        <v>155</v>
      </c>
      <c r="D31" s="42" t="s">
        <v>23</v>
      </c>
      <c r="E31" s="16" t="s">
        <v>24</v>
      </c>
      <c r="F31" s="17" t="s">
        <v>156</v>
      </c>
      <c r="G31" s="17" t="s">
        <v>452</v>
      </c>
      <c r="H31" s="16">
        <v>5</v>
      </c>
      <c r="I31" s="26" t="s">
        <v>458</v>
      </c>
      <c r="J31" s="16">
        <f t="shared" si="3"/>
        <v>5</v>
      </c>
      <c r="K31" s="23"/>
      <c r="L31" s="23">
        <f t="shared" si="1"/>
        <v>17</v>
      </c>
      <c r="M31" s="23"/>
    </row>
    <row r="32" spans="1:13" x14ac:dyDescent="0.25">
      <c r="A32" s="26" t="s">
        <v>364</v>
      </c>
      <c r="B32" s="26">
        <v>108</v>
      </c>
      <c r="C32" s="26" t="s">
        <v>365</v>
      </c>
      <c r="D32" s="42" t="s">
        <v>23</v>
      </c>
      <c r="E32" s="26" t="s">
        <v>24</v>
      </c>
      <c r="F32" s="26">
        <v>284264</v>
      </c>
      <c r="G32" s="26">
        <v>24</v>
      </c>
      <c r="H32" s="26">
        <v>19</v>
      </c>
      <c r="I32" s="26">
        <v>12</v>
      </c>
      <c r="J32" s="16">
        <f t="shared" si="3"/>
        <v>55</v>
      </c>
      <c r="K32" s="23"/>
      <c r="L32" s="23">
        <f t="shared" si="1"/>
        <v>18</v>
      </c>
      <c r="M32" s="23"/>
    </row>
    <row r="33" spans="1:13" x14ac:dyDescent="0.25">
      <c r="A33" s="16"/>
      <c r="B33" s="16"/>
      <c r="C33" s="23"/>
      <c r="D33" s="23"/>
      <c r="E33" s="16"/>
      <c r="F33" s="23"/>
      <c r="G33" s="23"/>
      <c r="H33" s="23"/>
      <c r="I33" s="23"/>
      <c r="J33" s="16"/>
      <c r="K33" s="23"/>
      <c r="L33" s="23">
        <f t="shared" si="1"/>
        <v>19</v>
      </c>
      <c r="M33" s="23"/>
    </row>
    <row r="34" spans="1:13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16">
        <f t="shared" ref="J34:J42" si="4">SUM(G34:I34)</f>
        <v>0</v>
      </c>
      <c r="K34" s="23"/>
      <c r="L34" s="23">
        <f t="shared" si="1"/>
        <v>20</v>
      </c>
      <c r="M34" s="23"/>
    </row>
    <row r="35" spans="1:13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16">
        <f t="shared" si="4"/>
        <v>0</v>
      </c>
      <c r="K35" s="23"/>
      <c r="L35" s="23">
        <f t="shared" si="1"/>
        <v>21</v>
      </c>
      <c r="M35" s="23"/>
    </row>
    <row r="36" spans="1:13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16">
        <f t="shared" si="4"/>
        <v>0</v>
      </c>
      <c r="K36" s="23"/>
      <c r="L36" s="23">
        <f t="shared" si="1"/>
        <v>22</v>
      </c>
      <c r="M36" s="23"/>
    </row>
    <row r="37" spans="1:13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16">
        <f t="shared" si="4"/>
        <v>0</v>
      </c>
      <c r="K37" s="23"/>
      <c r="L37" s="23">
        <f t="shared" si="1"/>
        <v>23</v>
      </c>
      <c r="M37" s="23"/>
    </row>
    <row r="38" spans="1:13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16">
        <f t="shared" si="4"/>
        <v>0</v>
      </c>
      <c r="K38" s="23"/>
      <c r="L38" s="23">
        <f t="shared" si="1"/>
        <v>24</v>
      </c>
      <c r="M38" s="23"/>
    </row>
    <row r="39" spans="1:13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16">
        <f t="shared" si="4"/>
        <v>0</v>
      </c>
      <c r="K39" s="23"/>
      <c r="L39" s="23">
        <f t="shared" si="1"/>
        <v>25</v>
      </c>
      <c r="M39" s="23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16">
        <f t="shared" si="4"/>
        <v>0</v>
      </c>
      <c r="K40" s="23"/>
      <c r="L40" s="23">
        <f t="shared" si="1"/>
        <v>26</v>
      </c>
      <c r="M40" s="23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16">
        <f t="shared" si="4"/>
        <v>0</v>
      </c>
      <c r="K41" s="23"/>
      <c r="L41" s="23">
        <f t="shared" si="1"/>
        <v>27</v>
      </c>
      <c r="M41" s="23"/>
    </row>
    <row r="42" spans="1:13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16">
        <f t="shared" si="4"/>
        <v>0</v>
      </c>
      <c r="K42" s="23"/>
      <c r="L42" s="23">
        <f t="shared" si="1"/>
        <v>28</v>
      </c>
      <c r="M42" s="23"/>
    </row>
    <row r="43" spans="1:13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16">
        <f t="shared" ref="J43:J56" si="5">SUM(G43:I43)</f>
        <v>0</v>
      </c>
      <c r="K43" s="23"/>
      <c r="L43" s="23">
        <f t="shared" si="1"/>
        <v>29</v>
      </c>
      <c r="M43" s="23"/>
    </row>
    <row r="44" spans="1:13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16">
        <f t="shared" si="5"/>
        <v>0</v>
      </c>
      <c r="K44" s="23"/>
      <c r="L44" s="23">
        <f t="shared" si="1"/>
        <v>30</v>
      </c>
      <c r="M44" s="23"/>
    </row>
    <row r="45" spans="1:13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16">
        <f t="shared" si="5"/>
        <v>0</v>
      </c>
      <c r="K45" s="23"/>
      <c r="L45" s="23">
        <f t="shared" si="1"/>
        <v>31</v>
      </c>
      <c r="M45" s="23"/>
    </row>
    <row r="46" spans="1:13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16">
        <f t="shared" si="5"/>
        <v>0</v>
      </c>
      <c r="K46" s="23"/>
      <c r="L46" s="23">
        <f t="shared" si="1"/>
        <v>32</v>
      </c>
    </row>
    <row r="47" spans="1:13" x14ac:dyDescent="0.25">
      <c r="A47" s="26"/>
      <c r="B47" s="16"/>
      <c r="C47" s="16"/>
      <c r="D47" s="16"/>
      <c r="E47" s="16"/>
      <c r="F47" s="16"/>
      <c r="G47" s="16"/>
      <c r="H47" s="16"/>
      <c r="I47" s="16"/>
      <c r="J47" s="16">
        <f t="shared" si="5"/>
        <v>0</v>
      </c>
      <c r="K47" s="23"/>
      <c r="L47" s="23">
        <f t="shared" si="1"/>
        <v>33</v>
      </c>
    </row>
    <row r="48" spans="1:13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16">
        <f t="shared" si="5"/>
        <v>0</v>
      </c>
      <c r="K48" s="23"/>
      <c r="L48" s="23">
        <f t="shared" si="1"/>
        <v>34</v>
      </c>
    </row>
    <row r="49" spans="1:1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16">
        <f t="shared" si="5"/>
        <v>0</v>
      </c>
      <c r="K49" s="23"/>
      <c r="L49" s="23">
        <f t="shared" si="1"/>
        <v>35</v>
      </c>
    </row>
    <row r="50" spans="1:12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16">
        <f t="shared" si="5"/>
        <v>0</v>
      </c>
      <c r="K50" s="23"/>
      <c r="L50" s="23">
        <f t="shared" si="1"/>
        <v>36</v>
      </c>
    </row>
    <row r="51" spans="1:12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16">
        <f t="shared" si="5"/>
        <v>0</v>
      </c>
      <c r="K51" s="23"/>
      <c r="L51" s="23">
        <f t="shared" si="1"/>
        <v>37</v>
      </c>
    </row>
    <row r="52" spans="1:12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16">
        <f t="shared" si="5"/>
        <v>0</v>
      </c>
      <c r="K52" s="23"/>
      <c r="L52" s="23">
        <f t="shared" si="1"/>
        <v>38</v>
      </c>
    </row>
    <row r="53" spans="1:12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16">
        <f t="shared" si="5"/>
        <v>0</v>
      </c>
      <c r="K53" s="23"/>
      <c r="L53" s="23">
        <f t="shared" si="1"/>
        <v>39</v>
      </c>
    </row>
    <row r="54" spans="1:12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16">
        <f t="shared" si="5"/>
        <v>0</v>
      </c>
      <c r="K54" s="23"/>
      <c r="L54" s="23">
        <f t="shared" si="1"/>
        <v>40</v>
      </c>
    </row>
    <row r="55" spans="1:12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16">
        <f t="shared" si="5"/>
        <v>0</v>
      </c>
      <c r="K55" s="23"/>
      <c r="L55" s="23">
        <f t="shared" si="1"/>
        <v>41</v>
      </c>
    </row>
    <row r="56" spans="1:12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16">
        <f t="shared" si="5"/>
        <v>0</v>
      </c>
      <c r="K56" s="23"/>
      <c r="L56" s="23">
        <f t="shared" si="1"/>
        <v>42</v>
      </c>
    </row>
  </sheetData>
  <sortState ref="A4:J42">
    <sortCondition ref="A4"/>
  </sortState>
  <mergeCells count="2">
    <mergeCell ref="B2:F2"/>
    <mergeCell ref="A1:K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25" bestFit="1" customWidth="1"/>
    <col min="2" max="2" width="14" bestFit="1" customWidth="1"/>
    <col min="3" max="4" width="20.7109375" customWidth="1"/>
    <col min="6" max="6" width="20.7109375" hidden="1" customWidth="1"/>
    <col min="7" max="8" width="20.7109375" customWidth="1"/>
    <col min="9" max="9" width="0" hidden="1" customWidth="1"/>
    <col min="13" max="13" width="12.5703125" bestFit="1" customWidth="1"/>
  </cols>
  <sheetData>
    <row r="1" spans="1:15" ht="31.5" x14ac:dyDescent="0.5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5" x14ac:dyDescent="0.25">
      <c r="B2" s="83"/>
      <c r="C2" s="83"/>
      <c r="D2" s="83"/>
      <c r="E2" s="83"/>
      <c r="F2" s="83"/>
      <c r="G2" s="83"/>
      <c r="H2" s="83"/>
      <c r="I2" s="83"/>
    </row>
    <row r="3" spans="1:15" x14ac:dyDescent="0.25">
      <c r="A3" s="2" t="s">
        <v>0</v>
      </c>
      <c r="B3" s="2" t="s">
        <v>5</v>
      </c>
      <c r="C3" s="2" t="s">
        <v>1</v>
      </c>
      <c r="D3" s="56" t="s">
        <v>6</v>
      </c>
      <c r="E3" s="2" t="s">
        <v>2</v>
      </c>
      <c r="F3" s="2" t="s">
        <v>3</v>
      </c>
      <c r="G3" s="2" t="s">
        <v>13</v>
      </c>
      <c r="H3" s="2" t="s">
        <v>8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15</v>
      </c>
      <c r="N3" s="52" t="s">
        <v>287</v>
      </c>
      <c r="O3" s="52" t="s">
        <v>318</v>
      </c>
    </row>
    <row r="4" spans="1:15" ht="19.899999999999999" customHeight="1" x14ac:dyDescent="0.25">
      <c r="A4" s="18" t="s">
        <v>322</v>
      </c>
      <c r="B4" s="18">
        <v>110</v>
      </c>
      <c r="C4" s="18" t="s">
        <v>304</v>
      </c>
      <c r="D4" s="18" t="s">
        <v>298</v>
      </c>
      <c r="E4" s="18" t="s">
        <v>24</v>
      </c>
      <c r="F4" s="19"/>
      <c r="G4" s="19" t="s">
        <v>297</v>
      </c>
      <c r="H4" s="72">
        <v>21</v>
      </c>
      <c r="I4" s="72"/>
      <c r="J4" s="73"/>
      <c r="K4" s="59">
        <v>9</v>
      </c>
      <c r="L4" s="72">
        <f>SUM(H4:K4)</f>
        <v>30</v>
      </c>
      <c r="M4" s="38"/>
      <c r="N4" s="23">
        <v>1</v>
      </c>
      <c r="O4" s="23"/>
    </row>
    <row r="5" spans="1:15" ht="19.899999999999999" customHeight="1" x14ac:dyDescent="0.25">
      <c r="A5" s="16" t="s">
        <v>315</v>
      </c>
      <c r="B5" s="16">
        <v>111</v>
      </c>
      <c r="C5" s="16" t="s">
        <v>317</v>
      </c>
      <c r="D5" s="16" t="s">
        <v>18</v>
      </c>
      <c r="E5" s="16" t="s">
        <v>24</v>
      </c>
      <c r="F5" s="17"/>
      <c r="G5" s="17" t="s">
        <v>316</v>
      </c>
      <c r="H5" s="72">
        <v>7</v>
      </c>
      <c r="I5" s="72"/>
      <c r="J5" s="72">
        <v>6</v>
      </c>
      <c r="K5" s="72" t="s">
        <v>456</v>
      </c>
      <c r="L5" s="72">
        <f t="shared" ref="L5:L19" si="0">SUM(H5:K5)</f>
        <v>13</v>
      </c>
      <c r="M5" s="38"/>
      <c r="N5" s="23">
        <f>N4+1</f>
        <v>2</v>
      </c>
      <c r="O5" s="23"/>
    </row>
    <row r="6" spans="1:15" ht="19.899999999999999" customHeight="1" x14ac:dyDescent="0.25">
      <c r="A6" s="26" t="s">
        <v>418</v>
      </c>
      <c r="B6" s="26">
        <v>162</v>
      </c>
      <c r="C6" s="26" t="s">
        <v>333</v>
      </c>
      <c r="D6" s="42" t="s">
        <v>23</v>
      </c>
      <c r="E6" s="26" t="s">
        <v>24</v>
      </c>
      <c r="F6" s="26"/>
      <c r="G6" s="26">
        <v>129149</v>
      </c>
      <c r="H6" s="59">
        <v>3</v>
      </c>
      <c r="I6" s="59"/>
      <c r="J6" s="59">
        <v>2</v>
      </c>
      <c r="K6" s="72" t="s">
        <v>456</v>
      </c>
      <c r="L6" s="72">
        <f t="shared" si="0"/>
        <v>5</v>
      </c>
      <c r="M6" s="38"/>
      <c r="N6" s="23">
        <f t="shared" ref="N6:N46" si="1">N5+1</f>
        <v>3</v>
      </c>
      <c r="O6" s="23"/>
    </row>
    <row r="7" spans="1:15" ht="19.899999999999999" customHeight="1" x14ac:dyDescent="0.25">
      <c r="A7" s="16" t="s">
        <v>157</v>
      </c>
      <c r="B7" s="16">
        <v>113</v>
      </c>
      <c r="C7" s="26" t="s">
        <v>158</v>
      </c>
      <c r="D7" s="42" t="s">
        <v>23</v>
      </c>
      <c r="E7" s="16" t="s">
        <v>24</v>
      </c>
      <c r="F7" s="16"/>
      <c r="G7" s="16">
        <v>252357</v>
      </c>
      <c r="H7" s="72">
        <v>4</v>
      </c>
      <c r="I7" s="72"/>
      <c r="J7" s="72">
        <v>3</v>
      </c>
      <c r="K7" s="72" t="s">
        <v>456</v>
      </c>
      <c r="L7" s="72">
        <f t="shared" si="0"/>
        <v>7</v>
      </c>
      <c r="M7" s="37"/>
      <c r="N7" s="23">
        <f t="shared" si="1"/>
        <v>4</v>
      </c>
      <c r="O7" s="23"/>
    </row>
    <row r="8" spans="1:15" ht="19.899999999999999" customHeight="1" x14ac:dyDescent="0.25">
      <c r="A8" s="63" t="s">
        <v>242</v>
      </c>
      <c r="B8" s="63">
        <v>114</v>
      </c>
      <c r="C8" s="63" t="s">
        <v>243</v>
      </c>
      <c r="D8" s="63" t="s">
        <v>23</v>
      </c>
      <c r="E8" s="63" t="s">
        <v>56</v>
      </c>
      <c r="F8" s="80"/>
      <c r="G8" s="80" t="s">
        <v>244</v>
      </c>
      <c r="H8" s="81" t="s">
        <v>459</v>
      </c>
      <c r="I8" s="81"/>
      <c r="J8" s="81"/>
      <c r="K8" s="81"/>
      <c r="L8" s="81">
        <f t="shared" si="0"/>
        <v>0</v>
      </c>
      <c r="M8" s="82"/>
      <c r="N8" s="75">
        <f t="shared" si="1"/>
        <v>5</v>
      </c>
      <c r="O8" s="23"/>
    </row>
    <row r="9" spans="1:15" ht="19.899999999999999" customHeight="1" x14ac:dyDescent="0.25">
      <c r="A9" s="16" t="s">
        <v>236</v>
      </c>
      <c r="B9" s="16" t="s">
        <v>321</v>
      </c>
      <c r="C9" s="16" t="s">
        <v>217</v>
      </c>
      <c r="D9" s="42" t="s">
        <v>23</v>
      </c>
      <c r="E9" s="43" t="s">
        <v>19</v>
      </c>
      <c r="F9" s="17"/>
      <c r="G9" s="17" t="s">
        <v>226</v>
      </c>
      <c r="H9" s="72">
        <v>25</v>
      </c>
      <c r="I9" s="72"/>
      <c r="J9" s="72"/>
      <c r="K9" s="72">
        <v>11</v>
      </c>
      <c r="L9" s="72">
        <f t="shared" si="0"/>
        <v>36</v>
      </c>
      <c r="M9" s="37"/>
      <c r="N9" s="23">
        <f t="shared" si="1"/>
        <v>6</v>
      </c>
      <c r="O9" s="23"/>
    </row>
    <row r="10" spans="1:15" ht="19.899999999999999" customHeight="1" x14ac:dyDescent="0.25">
      <c r="A10" s="26" t="s">
        <v>330</v>
      </c>
      <c r="B10" s="16">
        <v>189</v>
      </c>
      <c r="C10" s="16" t="s">
        <v>331</v>
      </c>
      <c r="D10" s="16" t="s">
        <v>64</v>
      </c>
      <c r="E10" s="16" t="s">
        <v>24</v>
      </c>
      <c r="F10" s="17"/>
      <c r="G10" s="17" t="s">
        <v>332</v>
      </c>
      <c r="H10" s="72">
        <v>7</v>
      </c>
      <c r="I10" s="72"/>
      <c r="J10" s="72">
        <v>6</v>
      </c>
      <c r="K10" s="72" t="s">
        <v>456</v>
      </c>
      <c r="L10" s="72">
        <f t="shared" si="0"/>
        <v>13</v>
      </c>
      <c r="M10" s="16"/>
      <c r="N10" s="23">
        <f t="shared" si="1"/>
        <v>7</v>
      </c>
      <c r="O10" s="23"/>
    </row>
    <row r="11" spans="1:15" ht="19.899999999999999" customHeight="1" x14ac:dyDescent="0.25">
      <c r="A11" s="26" t="s">
        <v>433</v>
      </c>
      <c r="B11" s="26">
        <v>174</v>
      </c>
      <c r="C11" s="26" t="s">
        <v>146</v>
      </c>
      <c r="D11" s="26" t="s">
        <v>18</v>
      </c>
      <c r="E11" s="26" t="s">
        <v>24</v>
      </c>
      <c r="F11" s="26"/>
      <c r="G11" s="26">
        <v>346730</v>
      </c>
      <c r="H11" s="59" t="s">
        <v>440</v>
      </c>
      <c r="I11" s="59"/>
      <c r="J11" s="59"/>
      <c r="K11" s="59"/>
      <c r="L11" s="72">
        <f t="shared" si="0"/>
        <v>0</v>
      </c>
      <c r="M11" s="26"/>
      <c r="N11" s="23">
        <f t="shared" si="1"/>
        <v>8</v>
      </c>
      <c r="O11" s="23"/>
    </row>
    <row r="12" spans="1:15" ht="19.899999999999999" customHeight="1" x14ac:dyDescent="0.25">
      <c r="A12" s="16" t="s">
        <v>412</v>
      </c>
      <c r="B12" s="16">
        <v>57</v>
      </c>
      <c r="C12" s="16" t="s">
        <v>246</v>
      </c>
      <c r="D12" s="42" t="s">
        <v>23</v>
      </c>
      <c r="E12" s="43" t="s">
        <v>19</v>
      </c>
      <c r="F12" s="26"/>
      <c r="G12" s="26">
        <v>350423</v>
      </c>
      <c r="H12" s="59" t="s">
        <v>440</v>
      </c>
      <c r="I12" s="59"/>
      <c r="J12" s="59"/>
      <c r="K12" s="59"/>
      <c r="L12" s="72">
        <f t="shared" si="0"/>
        <v>0</v>
      </c>
      <c r="M12" s="26"/>
      <c r="N12" s="23">
        <f t="shared" si="1"/>
        <v>9</v>
      </c>
      <c r="O12" s="23"/>
    </row>
    <row r="13" spans="1:15" ht="19.899999999999999" customHeight="1" x14ac:dyDescent="0.25">
      <c r="A13" s="23"/>
      <c r="B13" s="23"/>
      <c r="C13" s="23"/>
      <c r="D13" s="23"/>
      <c r="E13" s="23"/>
      <c r="F13" s="23"/>
      <c r="G13" s="23"/>
      <c r="H13" s="59"/>
      <c r="I13" s="59"/>
      <c r="J13" s="59"/>
      <c r="K13" s="59"/>
      <c r="L13" s="72">
        <f t="shared" si="0"/>
        <v>0</v>
      </c>
      <c r="M13" s="23"/>
      <c r="N13" s="23">
        <f t="shared" si="1"/>
        <v>10</v>
      </c>
      <c r="O13" s="23"/>
    </row>
    <row r="14" spans="1:15" ht="19.899999999999999" customHeight="1" x14ac:dyDescent="0.25">
      <c r="A14" s="23"/>
      <c r="B14" s="23"/>
      <c r="C14" s="23"/>
      <c r="D14" s="23"/>
      <c r="E14" s="23"/>
      <c r="F14" s="23"/>
      <c r="G14" s="23"/>
      <c r="H14" s="59"/>
      <c r="I14" s="59"/>
      <c r="J14" s="59"/>
      <c r="K14" s="59"/>
      <c r="L14" s="72">
        <f t="shared" si="0"/>
        <v>0</v>
      </c>
      <c r="M14" s="23"/>
      <c r="N14" s="23">
        <f t="shared" si="1"/>
        <v>11</v>
      </c>
      <c r="O14" s="23"/>
    </row>
    <row r="15" spans="1:15" ht="19.899999999999999" customHeight="1" x14ac:dyDescent="0.25">
      <c r="A15" s="23"/>
      <c r="B15" s="23"/>
      <c r="C15" s="23"/>
      <c r="D15" s="23"/>
      <c r="E15" s="23"/>
      <c r="F15" s="23"/>
      <c r="G15" s="23"/>
      <c r="H15" s="59"/>
      <c r="I15" s="59"/>
      <c r="J15" s="59"/>
      <c r="K15" s="59"/>
      <c r="L15" s="72">
        <f t="shared" si="0"/>
        <v>0</v>
      </c>
      <c r="M15" s="23"/>
      <c r="N15" s="23">
        <f t="shared" si="1"/>
        <v>12</v>
      </c>
      <c r="O15" s="23"/>
    </row>
    <row r="16" spans="1:15" ht="19.899999999999999" customHeight="1" x14ac:dyDescent="0.25">
      <c r="A16" s="23"/>
      <c r="B16" s="23"/>
      <c r="C16" s="23"/>
      <c r="D16" s="23"/>
      <c r="E16" s="23"/>
      <c r="F16" s="23"/>
      <c r="G16" s="23"/>
      <c r="H16" s="59"/>
      <c r="I16" s="59"/>
      <c r="J16" s="59"/>
      <c r="K16" s="59"/>
      <c r="L16" s="72">
        <f t="shared" si="0"/>
        <v>0</v>
      </c>
      <c r="M16" s="23"/>
      <c r="N16" s="23">
        <f t="shared" si="1"/>
        <v>13</v>
      </c>
      <c r="O16" s="23"/>
    </row>
    <row r="17" spans="1:15" ht="19.899999999999999" customHeight="1" x14ac:dyDescent="0.25">
      <c r="A17" s="23"/>
      <c r="B17" s="23"/>
      <c r="C17" s="23"/>
      <c r="D17" s="23"/>
      <c r="E17" s="23"/>
      <c r="F17" s="23"/>
      <c r="G17" s="23"/>
      <c r="H17" s="59"/>
      <c r="I17" s="59"/>
      <c r="J17" s="59"/>
      <c r="K17" s="59"/>
      <c r="L17" s="72">
        <f t="shared" si="0"/>
        <v>0</v>
      </c>
      <c r="M17" s="23"/>
      <c r="N17" s="23">
        <f t="shared" si="1"/>
        <v>14</v>
      </c>
      <c r="O17" s="23"/>
    </row>
    <row r="18" spans="1:15" ht="19.899999999999999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38">
        <f t="shared" si="0"/>
        <v>0</v>
      </c>
      <c r="M18" s="23"/>
      <c r="N18" s="23">
        <f t="shared" si="1"/>
        <v>15</v>
      </c>
      <c r="O18" s="23"/>
    </row>
    <row r="19" spans="1:15" ht="19.899999999999999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38">
        <f t="shared" si="0"/>
        <v>0</v>
      </c>
      <c r="M19" s="23"/>
      <c r="N19" s="23">
        <f t="shared" si="1"/>
        <v>16</v>
      </c>
      <c r="O19" s="23"/>
    </row>
    <row r="20" spans="1:15" ht="19.899999999999999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38">
        <f t="shared" ref="L20:L28" si="2">SUM(H20:K20)</f>
        <v>0</v>
      </c>
      <c r="M20" s="23"/>
      <c r="N20" s="23">
        <f t="shared" si="1"/>
        <v>17</v>
      </c>
      <c r="O20" s="23"/>
    </row>
    <row r="21" spans="1:15" ht="19.899999999999999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38">
        <f t="shared" si="2"/>
        <v>0</v>
      </c>
      <c r="M21" s="23"/>
      <c r="N21" s="23">
        <f t="shared" si="1"/>
        <v>18</v>
      </c>
      <c r="O21" s="23"/>
    </row>
    <row r="22" spans="1:15" ht="19.899999999999999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38">
        <f t="shared" si="2"/>
        <v>0</v>
      </c>
      <c r="M22" s="23"/>
      <c r="N22" s="23">
        <f t="shared" si="1"/>
        <v>19</v>
      </c>
      <c r="O22" s="23"/>
    </row>
    <row r="23" spans="1:15" ht="19.899999999999999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38">
        <f t="shared" si="2"/>
        <v>0</v>
      </c>
      <c r="M23" s="23"/>
      <c r="N23" s="23">
        <f t="shared" si="1"/>
        <v>20</v>
      </c>
      <c r="O23" s="23"/>
    </row>
    <row r="24" spans="1:15" ht="19.899999999999999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38">
        <f t="shared" si="2"/>
        <v>0</v>
      </c>
      <c r="M24" s="23"/>
      <c r="N24" s="23">
        <f t="shared" si="1"/>
        <v>21</v>
      </c>
      <c r="O24" s="23"/>
    </row>
    <row r="25" spans="1:15" ht="19.899999999999999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38">
        <f t="shared" si="2"/>
        <v>0</v>
      </c>
      <c r="M25" s="23"/>
      <c r="N25" s="23">
        <f t="shared" si="1"/>
        <v>22</v>
      </c>
      <c r="O25" s="23"/>
    </row>
    <row r="26" spans="1:15" ht="19.899999999999999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38">
        <f t="shared" si="2"/>
        <v>0</v>
      </c>
      <c r="M26" s="23"/>
      <c r="N26" s="23">
        <f t="shared" si="1"/>
        <v>23</v>
      </c>
      <c r="O26" s="23"/>
    </row>
    <row r="27" spans="1:15" ht="19.899999999999999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38">
        <f t="shared" si="2"/>
        <v>0</v>
      </c>
      <c r="M27" s="23"/>
      <c r="N27" s="23">
        <f t="shared" si="1"/>
        <v>24</v>
      </c>
      <c r="O27" s="23"/>
    </row>
    <row r="28" spans="1:15" ht="19.899999999999999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8">
        <f t="shared" si="2"/>
        <v>0</v>
      </c>
      <c r="M28" s="23"/>
      <c r="N28" s="23">
        <f t="shared" si="1"/>
        <v>25</v>
      </c>
      <c r="O28" s="23"/>
    </row>
    <row r="29" spans="1:15" ht="19.899999999999999" customHeight="1" x14ac:dyDescent="0.25">
      <c r="N29" s="23">
        <f t="shared" si="1"/>
        <v>26</v>
      </c>
      <c r="O29" s="23"/>
    </row>
    <row r="30" spans="1:15" ht="19.899999999999999" customHeight="1" x14ac:dyDescent="0.25">
      <c r="N30" s="23">
        <f t="shared" si="1"/>
        <v>27</v>
      </c>
      <c r="O30" s="23"/>
    </row>
    <row r="31" spans="1:15" ht="19.899999999999999" customHeight="1" x14ac:dyDescent="0.25">
      <c r="N31" s="23">
        <f t="shared" si="1"/>
        <v>28</v>
      </c>
      <c r="O31" s="23"/>
    </row>
    <row r="32" spans="1:15" ht="19.899999999999999" customHeight="1" x14ac:dyDescent="0.25">
      <c r="N32" s="23">
        <f t="shared" si="1"/>
        <v>29</v>
      </c>
      <c r="O32" s="23"/>
    </row>
    <row r="33" spans="14:15" ht="19.899999999999999" customHeight="1" x14ac:dyDescent="0.25">
      <c r="N33" s="23">
        <f t="shared" si="1"/>
        <v>30</v>
      </c>
      <c r="O33" s="23"/>
    </row>
    <row r="34" spans="14:15" ht="19.899999999999999" customHeight="1" x14ac:dyDescent="0.25">
      <c r="N34" s="23">
        <f t="shared" si="1"/>
        <v>31</v>
      </c>
      <c r="O34" s="23"/>
    </row>
    <row r="35" spans="14:15" ht="19.899999999999999" customHeight="1" x14ac:dyDescent="0.25">
      <c r="N35" s="23">
        <f t="shared" si="1"/>
        <v>32</v>
      </c>
      <c r="O35" s="23"/>
    </row>
    <row r="36" spans="14:15" ht="19.899999999999999" customHeight="1" x14ac:dyDescent="0.25">
      <c r="N36" s="23">
        <f t="shared" si="1"/>
        <v>33</v>
      </c>
      <c r="O36" s="23"/>
    </row>
    <row r="37" spans="14:15" ht="19.899999999999999" customHeight="1" x14ac:dyDescent="0.25">
      <c r="N37" s="23">
        <f t="shared" si="1"/>
        <v>34</v>
      </c>
      <c r="O37" s="23"/>
    </row>
    <row r="38" spans="14:15" ht="19.899999999999999" customHeight="1" x14ac:dyDescent="0.25">
      <c r="N38" s="23">
        <f t="shared" si="1"/>
        <v>35</v>
      </c>
      <c r="O38" s="23"/>
    </row>
    <row r="39" spans="14:15" ht="19.899999999999999" customHeight="1" x14ac:dyDescent="0.25">
      <c r="N39" s="23">
        <f t="shared" si="1"/>
        <v>36</v>
      </c>
      <c r="O39" s="23"/>
    </row>
    <row r="40" spans="14:15" ht="19.899999999999999" customHeight="1" x14ac:dyDescent="0.25">
      <c r="N40" s="23">
        <f t="shared" si="1"/>
        <v>37</v>
      </c>
      <c r="O40" s="23"/>
    </row>
    <row r="41" spans="14:15" ht="19.899999999999999" customHeight="1" x14ac:dyDescent="0.25">
      <c r="N41" s="23">
        <f t="shared" si="1"/>
        <v>38</v>
      </c>
      <c r="O41" s="23"/>
    </row>
    <row r="42" spans="14:15" ht="19.899999999999999" customHeight="1" x14ac:dyDescent="0.25">
      <c r="N42" s="23">
        <f t="shared" si="1"/>
        <v>39</v>
      </c>
      <c r="O42" s="23"/>
    </row>
    <row r="43" spans="14:15" ht="19.899999999999999" customHeight="1" x14ac:dyDescent="0.25">
      <c r="N43" s="23">
        <f t="shared" si="1"/>
        <v>40</v>
      </c>
      <c r="O43" s="23"/>
    </row>
    <row r="44" spans="14:15" x14ac:dyDescent="0.25">
      <c r="N44" s="23">
        <f t="shared" si="1"/>
        <v>41</v>
      </c>
      <c r="O44" s="23"/>
    </row>
    <row r="45" spans="14:15" x14ac:dyDescent="0.25">
      <c r="N45" s="23">
        <f t="shared" si="1"/>
        <v>42</v>
      </c>
      <c r="O45" s="23"/>
    </row>
    <row r="46" spans="14:15" x14ac:dyDescent="0.25">
      <c r="N46" s="23">
        <f t="shared" si="1"/>
        <v>43</v>
      </c>
      <c r="O46" s="23"/>
    </row>
  </sheetData>
  <sortState ref="A4:J15">
    <sortCondition ref="A4"/>
  </sortState>
  <mergeCells count="2">
    <mergeCell ref="B2:I2"/>
    <mergeCell ref="A1:M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&amp;C&amp;28S4</oddHeader>
  </headerFooter>
  <rowBreaks count="1" manualBreakCount="1">
    <brk id="43" min="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D4DC-1819-43C9-9A78-E7408AE0F2BF}">
  <sheetPr>
    <pageSetUpPr fitToPage="1"/>
  </sheetPr>
  <dimension ref="A1:M50"/>
  <sheetViews>
    <sheetView workbookViewId="0">
      <selection activeCell="H8" sqref="H8"/>
    </sheetView>
  </sheetViews>
  <sheetFormatPr baseColWidth="10" defaultRowHeight="15" x14ac:dyDescent="0.25"/>
  <cols>
    <col min="1" max="1" width="25.7109375" customWidth="1"/>
    <col min="3" max="4" width="25.7109375" customWidth="1"/>
    <col min="6" max="6" width="11.7109375" bestFit="1" customWidth="1"/>
    <col min="11" max="11" width="12.5703125" bestFit="1" customWidth="1"/>
  </cols>
  <sheetData>
    <row r="1" spans="1:13" ht="31.5" x14ac:dyDescent="0.5">
      <c r="A1" s="84" t="s">
        <v>66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x14ac:dyDescent="0.25">
      <c r="B2" s="83"/>
      <c r="C2" s="83"/>
      <c r="D2" s="83"/>
      <c r="E2" s="83"/>
      <c r="F2" s="83"/>
    </row>
    <row r="3" spans="1:13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14" t="s">
        <v>13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15</v>
      </c>
      <c r="L3" s="52" t="s">
        <v>287</v>
      </c>
      <c r="M3" s="52" t="s">
        <v>318</v>
      </c>
    </row>
    <row r="4" spans="1:13" x14ac:dyDescent="0.25">
      <c r="A4" s="16" t="s">
        <v>296</v>
      </c>
      <c r="B4" s="16">
        <v>52</v>
      </c>
      <c r="C4" s="16" t="s">
        <v>298</v>
      </c>
      <c r="D4" s="16" t="s">
        <v>298</v>
      </c>
      <c r="E4" s="16" t="s">
        <v>24</v>
      </c>
      <c r="F4" s="16" t="s">
        <v>297</v>
      </c>
      <c r="G4" s="16">
        <v>16</v>
      </c>
      <c r="H4" s="16" t="s">
        <v>447</v>
      </c>
      <c r="I4" s="16"/>
      <c r="J4" s="16">
        <f t="shared" ref="J4:J10" si="0">SUM(G4:I4)</f>
        <v>16</v>
      </c>
      <c r="K4" s="16"/>
      <c r="L4" s="23">
        <v>1</v>
      </c>
      <c r="M4" s="23"/>
    </row>
    <row r="5" spans="1:13" x14ac:dyDescent="0.25">
      <c r="A5" s="16" t="s">
        <v>255</v>
      </c>
      <c r="B5" s="16">
        <v>111</v>
      </c>
      <c r="C5" s="16" t="s">
        <v>63</v>
      </c>
      <c r="D5" s="16" t="s">
        <v>64</v>
      </c>
      <c r="E5" s="43" t="s">
        <v>19</v>
      </c>
      <c r="F5" s="17" t="s">
        <v>256</v>
      </c>
      <c r="G5" s="16">
        <v>7</v>
      </c>
      <c r="H5" s="16">
        <v>1</v>
      </c>
      <c r="I5" s="16"/>
      <c r="J5" s="16">
        <f t="shared" si="0"/>
        <v>8</v>
      </c>
      <c r="K5" s="16"/>
      <c r="L5" s="23">
        <f>L4+1</f>
        <v>2</v>
      </c>
      <c r="M5" s="23"/>
    </row>
    <row r="6" spans="1:13" x14ac:dyDescent="0.25">
      <c r="A6" s="16" t="s">
        <v>143</v>
      </c>
      <c r="B6" s="16">
        <v>112</v>
      </c>
      <c r="C6" s="16" t="s">
        <v>141</v>
      </c>
      <c r="D6" s="16" t="s">
        <v>28</v>
      </c>
      <c r="E6" s="16" t="s">
        <v>24</v>
      </c>
      <c r="F6" s="17" t="s">
        <v>144</v>
      </c>
      <c r="G6" s="16">
        <v>12</v>
      </c>
      <c r="H6" s="16">
        <v>8</v>
      </c>
      <c r="I6" s="16"/>
      <c r="J6" s="16">
        <f t="shared" si="0"/>
        <v>20</v>
      </c>
      <c r="K6" s="16"/>
      <c r="L6" s="23">
        <f t="shared" ref="L6:L46" si="1">L5+1</f>
        <v>3</v>
      </c>
      <c r="M6" s="23"/>
    </row>
    <row r="7" spans="1:13" x14ac:dyDescent="0.25">
      <c r="A7" s="16" t="s">
        <v>413</v>
      </c>
      <c r="B7" s="16">
        <v>58</v>
      </c>
      <c r="C7" s="16" t="s">
        <v>414</v>
      </c>
      <c r="D7" s="42" t="s">
        <v>23</v>
      </c>
      <c r="E7" s="16" t="s">
        <v>24</v>
      </c>
      <c r="F7" s="17" t="s">
        <v>415</v>
      </c>
      <c r="G7" s="16">
        <v>8</v>
      </c>
      <c r="H7" s="16"/>
      <c r="I7" s="16"/>
      <c r="J7" s="16">
        <f t="shared" si="0"/>
        <v>8</v>
      </c>
      <c r="K7" s="16"/>
      <c r="L7" s="23">
        <f t="shared" si="1"/>
        <v>4</v>
      </c>
      <c r="M7" s="23"/>
    </row>
    <row r="8" spans="1:13" x14ac:dyDescent="0.25">
      <c r="A8" s="16" t="s">
        <v>118</v>
      </c>
      <c r="B8" s="16">
        <v>115</v>
      </c>
      <c r="C8" s="16" t="s">
        <v>116</v>
      </c>
      <c r="D8" s="16" t="s">
        <v>28</v>
      </c>
      <c r="E8" s="16" t="s">
        <v>24</v>
      </c>
      <c r="F8" s="17" t="s">
        <v>117</v>
      </c>
      <c r="G8" s="26">
        <v>5</v>
      </c>
      <c r="H8" s="16"/>
      <c r="I8" s="16">
        <v>3</v>
      </c>
      <c r="J8" s="16">
        <f t="shared" si="0"/>
        <v>8</v>
      </c>
      <c r="K8" s="16"/>
      <c r="L8" s="23">
        <f t="shared" si="1"/>
        <v>5</v>
      </c>
      <c r="M8" s="23"/>
    </row>
    <row r="9" spans="1:13" x14ac:dyDescent="0.25">
      <c r="A9" s="16" t="s">
        <v>119</v>
      </c>
      <c r="B9" s="16">
        <v>116</v>
      </c>
      <c r="C9" s="16" t="s">
        <v>120</v>
      </c>
      <c r="D9" s="16" t="s">
        <v>28</v>
      </c>
      <c r="E9" s="16" t="s">
        <v>24</v>
      </c>
      <c r="F9" s="16">
        <v>211323</v>
      </c>
      <c r="G9" s="26">
        <v>8</v>
      </c>
      <c r="H9" s="16">
        <v>6</v>
      </c>
      <c r="I9" s="16"/>
      <c r="J9" s="16">
        <f t="shared" si="0"/>
        <v>14</v>
      </c>
      <c r="K9" s="16"/>
      <c r="L9" s="23">
        <f t="shared" si="1"/>
        <v>6</v>
      </c>
      <c r="M9" s="23"/>
    </row>
    <row r="10" spans="1:13" x14ac:dyDescent="0.25">
      <c r="A10" s="16" t="s">
        <v>221</v>
      </c>
      <c r="B10" s="16">
        <v>118</v>
      </c>
      <c r="C10" s="16" t="s">
        <v>217</v>
      </c>
      <c r="D10" s="42" t="s">
        <v>23</v>
      </c>
      <c r="E10" s="43" t="s">
        <v>19</v>
      </c>
      <c r="F10" s="17" t="s">
        <v>222</v>
      </c>
      <c r="G10" s="17" t="s">
        <v>444</v>
      </c>
      <c r="H10" s="16">
        <v>9</v>
      </c>
      <c r="I10" s="16"/>
      <c r="J10" s="16">
        <f t="shared" si="0"/>
        <v>9</v>
      </c>
      <c r="K10" s="16"/>
      <c r="L10" s="23">
        <f t="shared" si="1"/>
        <v>7</v>
      </c>
      <c r="M10" s="23"/>
    </row>
    <row r="11" spans="1:13" x14ac:dyDescent="0.25">
      <c r="A11" s="16" t="s">
        <v>429</v>
      </c>
      <c r="B11" s="16">
        <v>135</v>
      </c>
      <c r="C11" s="16" t="s">
        <v>115</v>
      </c>
      <c r="D11" s="42" t="s">
        <v>23</v>
      </c>
      <c r="E11" s="16" t="s">
        <v>24</v>
      </c>
      <c r="F11" s="17" t="s">
        <v>430</v>
      </c>
      <c r="G11" s="16">
        <v>7</v>
      </c>
      <c r="H11" s="16">
        <v>8</v>
      </c>
      <c r="I11" s="16"/>
      <c r="J11" s="16">
        <f>SUM(H11:I11)</f>
        <v>8</v>
      </c>
      <c r="K11" s="16"/>
      <c r="L11" s="23">
        <f t="shared" si="1"/>
        <v>8</v>
      </c>
      <c r="M11" s="23"/>
    </row>
    <row r="12" spans="1:13" x14ac:dyDescent="0.25">
      <c r="A12" s="16" t="s">
        <v>388</v>
      </c>
      <c r="B12" s="16">
        <v>147</v>
      </c>
      <c r="C12" s="16" t="s">
        <v>115</v>
      </c>
      <c r="D12" s="16" t="s">
        <v>18</v>
      </c>
      <c r="E12" s="16" t="s">
        <v>24</v>
      </c>
      <c r="F12" s="26">
        <v>342540</v>
      </c>
      <c r="G12" s="26">
        <v>11</v>
      </c>
      <c r="H12" s="26">
        <v>3</v>
      </c>
      <c r="I12" s="26"/>
      <c r="J12" s="16">
        <f>SUM('S3'!G54:I54)</f>
        <v>0</v>
      </c>
      <c r="K12" s="16"/>
      <c r="L12" s="23">
        <f t="shared" si="1"/>
        <v>9</v>
      </c>
      <c r="M12" s="23"/>
    </row>
    <row r="13" spans="1:13" x14ac:dyDescent="0.25">
      <c r="A13" s="63" t="s">
        <v>77</v>
      </c>
      <c r="B13" s="63">
        <v>119</v>
      </c>
      <c r="C13" s="63"/>
      <c r="D13" s="63"/>
      <c r="E13" s="63" t="s">
        <v>24</v>
      </c>
      <c r="F13" s="80" t="s">
        <v>78</v>
      </c>
      <c r="G13" s="63" t="s">
        <v>471</v>
      </c>
      <c r="H13" s="63"/>
      <c r="I13" s="63"/>
      <c r="J13" s="16">
        <f t="shared" ref="J13:J46" si="2">SUM(G13:I13)</f>
        <v>0</v>
      </c>
      <c r="K13" s="16"/>
      <c r="L13" s="23">
        <f t="shared" si="1"/>
        <v>10</v>
      </c>
      <c r="M13" s="23"/>
    </row>
    <row r="14" spans="1:13" x14ac:dyDescent="0.25">
      <c r="A14" s="16" t="s">
        <v>227</v>
      </c>
      <c r="B14" s="16">
        <v>120</v>
      </c>
      <c r="C14" s="16" t="s">
        <v>217</v>
      </c>
      <c r="D14" s="42" t="s">
        <v>23</v>
      </c>
      <c r="E14" s="43" t="s">
        <v>56</v>
      </c>
      <c r="F14" s="17" t="s">
        <v>228</v>
      </c>
      <c r="G14" s="26">
        <v>13</v>
      </c>
      <c r="H14" s="39"/>
      <c r="I14" s="16">
        <v>4</v>
      </c>
      <c r="J14" s="16">
        <f t="shared" si="2"/>
        <v>17</v>
      </c>
      <c r="K14" s="16"/>
      <c r="L14" s="23">
        <f t="shared" si="1"/>
        <v>11</v>
      </c>
      <c r="M14" s="23"/>
    </row>
    <row r="15" spans="1:13" x14ac:dyDescent="0.25">
      <c r="A15" s="63" t="s">
        <v>108</v>
      </c>
      <c r="B15" s="63">
        <v>121</v>
      </c>
      <c r="C15" s="63" t="s">
        <v>63</v>
      </c>
      <c r="D15" s="63" t="s">
        <v>64</v>
      </c>
      <c r="E15" s="63" t="s">
        <v>19</v>
      </c>
      <c r="F15" s="63">
        <v>332366</v>
      </c>
      <c r="G15" s="63" t="s">
        <v>471</v>
      </c>
      <c r="H15" s="63"/>
      <c r="I15" s="63"/>
      <c r="J15" s="16">
        <f t="shared" si="2"/>
        <v>0</v>
      </c>
      <c r="K15" s="16"/>
      <c r="L15" s="23">
        <f t="shared" si="1"/>
        <v>12</v>
      </c>
      <c r="M15" s="23"/>
    </row>
    <row r="16" spans="1:13" x14ac:dyDescent="0.25">
      <c r="A16" s="16" t="s">
        <v>149</v>
      </c>
      <c r="B16" s="16">
        <v>122</v>
      </c>
      <c r="C16" s="16" t="s">
        <v>150</v>
      </c>
      <c r="D16" s="16" t="s">
        <v>28</v>
      </c>
      <c r="E16" s="16" t="s">
        <v>24</v>
      </c>
      <c r="F16" s="17" t="s">
        <v>151</v>
      </c>
      <c r="G16" s="26">
        <v>16</v>
      </c>
      <c r="H16" s="39">
        <v>16</v>
      </c>
      <c r="I16" s="16"/>
      <c r="J16" s="16">
        <f t="shared" si="2"/>
        <v>32</v>
      </c>
      <c r="K16" s="16"/>
      <c r="L16" s="23">
        <f t="shared" si="1"/>
        <v>13</v>
      </c>
      <c r="M16" s="23"/>
    </row>
    <row r="17" spans="1:13" x14ac:dyDescent="0.25">
      <c r="A17" s="16" t="s">
        <v>302</v>
      </c>
      <c r="B17" s="16">
        <v>123</v>
      </c>
      <c r="C17" s="16" t="s">
        <v>31</v>
      </c>
      <c r="D17" s="42" t="s">
        <v>23</v>
      </c>
      <c r="E17" s="16" t="s">
        <v>24</v>
      </c>
      <c r="F17" s="17" t="s">
        <v>303</v>
      </c>
      <c r="G17" s="17" t="s">
        <v>448</v>
      </c>
      <c r="H17" s="16">
        <v>13</v>
      </c>
      <c r="I17" s="16"/>
      <c r="J17" s="16">
        <f t="shared" si="2"/>
        <v>13</v>
      </c>
      <c r="K17" s="16"/>
      <c r="L17" s="23">
        <f t="shared" si="1"/>
        <v>14</v>
      </c>
      <c r="M17" s="23"/>
    </row>
    <row r="18" spans="1:13" x14ac:dyDescent="0.25">
      <c r="A18" s="16"/>
      <c r="B18" s="16"/>
      <c r="C18" s="16"/>
      <c r="D18" s="16"/>
      <c r="E18" s="16"/>
      <c r="F18" s="17"/>
      <c r="G18" s="16"/>
      <c r="H18" s="16"/>
      <c r="I18" s="16"/>
      <c r="J18" s="16">
        <f t="shared" si="2"/>
        <v>0</v>
      </c>
      <c r="K18" s="16"/>
      <c r="L18" s="23">
        <f t="shared" si="1"/>
        <v>15</v>
      </c>
      <c r="M18" s="23"/>
    </row>
    <row r="19" spans="1:13" x14ac:dyDescent="0.25">
      <c r="A19" s="16"/>
      <c r="B19" s="16"/>
      <c r="C19" s="16"/>
      <c r="D19" s="16"/>
      <c r="E19" s="16"/>
      <c r="F19" s="17"/>
      <c r="G19" s="16"/>
      <c r="H19" s="16"/>
      <c r="I19" s="16"/>
      <c r="J19" s="16">
        <f t="shared" si="2"/>
        <v>0</v>
      </c>
      <c r="K19" s="16"/>
      <c r="L19" s="23">
        <f t="shared" si="1"/>
        <v>16</v>
      </c>
      <c r="M19" s="23"/>
    </row>
    <row r="20" spans="1:13" x14ac:dyDescent="0.25">
      <c r="A20" s="16"/>
      <c r="B20" s="16"/>
      <c r="C20" s="16"/>
      <c r="D20" s="16"/>
      <c r="E20" s="16"/>
      <c r="F20" s="17"/>
      <c r="G20" s="16"/>
      <c r="H20" s="16"/>
      <c r="I20" s="16"/>
      <c r="J20" s="16">
        <f t="shared" si="2"/>
        <v>0</v>
      </c>
      <c r="K20" s="16"/>
      <c r="L20" s="23">
        <f t="shared" si="1"/>
        <v>17</v>
      </c>
      <c r="M20" s="23"/>
    </row>
    <row r="21" spans="1:13" x14ac:dyDescent="0.25">
      <c r="A21" s="4"/>
      <c r="B21" s="4"/>
      <c r="C21" s="4"/>
      <c r="D21" s="4"/>
      <c r="E21" s="4"/>
      <c r="F21" s="5"/>
      <c r="G21" s="4"/>
      <c r="H21" s="4"/>
      <c r="I21" s="4"/>
      <c r="J21" s="4">
        <f t="shared" si="2"/>
        <v>0</v>
      </c>
      <c r="K21" s="4"/>
      <c r="L21" s="23">
        <f t="shared" si="1"/>
        <v>18</v>
      </c>
      <c r="M21" s="23"/>
    </row>
    <row r="22" spans="1:13" x14ac:dyDescent="0.25">
      <c r="A22" s="4"/>
      <c r="B22" s="4"/>
      <c r="C22" s="4"/>
      <c r="D22" s="4"/>
      <c r="E22" s="4"/>
      <c r="F22" s="5"/>
      <c r="G22" s="4"/>
      <c r="H22" s="4"/>
      <c r="I22" s="4"/>
      <c r="J22" s="4">
        <f t="shared" si="2"/>
        <v>0</v>
      </c>
      <c r="K22" s="4"/>
      <c r="L22" s="23">
        <f t="shared" si="1"/>
        <v>19</v>
      </c>
      <c r="M22" s="23"/>
    </row>
    <row r="23" spans="1:13" x14ac:dyDescent="0.25">
      <c r="A23" s="4"/>
      <c r="B23" s="4"/>
      <c r="C23" s="4"/>
      <c r="D23" s="4"/>
      <c r="E23" s="4"/>
      <c r="F23" s="5"/>
      <c r="G23" s="4"/>
      <c r="H23" s="4"/>
      <c r="I23" s="4"/>
      <c r="J23" s="4">
        <f t="shared" si="2"/>
        <v>0</v>
      </c>
      <c r="K23" s="4"/>
      <c r="L23" s="23">
        <f t="shared" si="1"/>
        <v>20</v>
      </c>
      <c r="M23" s="23"/>
    </row>
    <row r="24" spans="1:13" x14ac:dyDescent="0.25">
      <c r="A24" s="4"/>
      <c r="B24" s="4"/>
      <c r="C24" s="4"/>
      <c r="D24" s="4"/>
      <c r="E24" s="4"/>
      <c r="F24" s="5"/>
      <c r="G24" s="4"/>
      <c r="H24" s="4"/>
      <c r="I24" s="4"/>
      <c r="J24" s="4">
        <f t="shared" si="2"/>
        <v>0</v>
      </c>
      <c r="K24" s="4"/>
      <c r="L24" s="23">
        <f t="shared" si="1"/>
        <v>21</v>
      </c>
      <c r="M24" s="23"/>
    </row>
    <row r="25" spans="1:13" x14ac:dyDescent="0.25">
      <c r="A25" s="4"/>
      <c r="B25" s="4"/>
      <c r="C25" s="4"/>
      <c r="D25" s="4"/>
      <c r="E25" s="4"/>
      <c r="F25" s="5"/>
      <c r="G25" s="4"/>
      <c r="H25" s="4"/>
      <c r="I25" s="4"/>
      <c r="J25" s="4">
        <f t="shared" si="2"/>
        <v>0</v>
      </c>
      <c r="K25" s="4"/>
      <c r="L25" s="23">
        <f t="shared" si="1"/>
        <v>22</v>
      </c>
      <c r="M25" s="23"/>
    </row>
    <row r="26" spans="1:13" x14ac:dyDescent="0.25">
      <c r="A26" s="4"/>
      <c r="B26" s="4"/>
      <c r="C26" s="4"/>
      <c r="D26" s="4"/>
      <c r="E26" s="4"/>
      <c r="F26" s="5"/>
      <c r="G26" s="4"/>
      <c r="H26" s="4"/>
      <c r="I26" s="4"/>
      <c r="J26" s="4">
        <f t="shared" si="2"/>
        <v>0</v>
      </c>
      <c r="K26" s="4"/>
      <c r="L26" s="23">
        <f t="shared" si="1"/>
        <v>23</v>
      </c>
      <c r="M26" s="23"/>
    </row>
    <row r="27" spans="1:13" x14ac:dyDescent="0.25">
      <c r="A27" s="4"/>
      <c r="B27" s="4"/>
      <c r="C27" s="4"/>
      <c r="D27" s="4"/>
      <c r="E27" s="4"/>
      <c r="F27" s="5"/>
      <c r="G27" s="4"/>
      <c r="H27" s="4"/>
      <c r="I27" s="4"/>
      <c r="J27" s="4">
        <f t="shared" si="2"/>
        <v>0</v>
      </c>
      <c r="K27" s="4"/>
      <c r="L27" s="23">
        <f t="shared" si="1"/>
        <v>24</v>
      </c>
      <c r="M27" s="23"/>
    </row>
    <row r="28" spans="1:13" x14ac:dyDescent="0.25">
      <c r="A28" s="4"/>
      <c r="B28" s="4"/>
      <c r="C28" s="4"/>
      <c r="D28" s="4"/>
      <c r="E28" s="4"/>
      <c r="F28" s="5"/>
      <c r="G28" s="4"/>
      <c r="H28" s="4"/>
      <c r="I28" s="4"/>
      <c r="J28" s="4">
        <f t="shared" si="2"/>
        <v>0</v>
      </c>
      <c r="K28" s="4"/>
      <c r="L28" s="23">
        <f t="shared" si="1"/>
        <v>25</v>
      </c>
      <c r="M28" s="23"/>
    </row>
    <row r="29" spans="1:13" x14ac:dyDescent="0.25">
      <c r="A29" s="4"/>
      <c r="B29" s="4"/>
      <c r="C29" s="4"/>
      <c r="D29" s="4"/>
      <c r="E29" s="4"/>
      <c r="F29" s="5"/>
      <c r="G29" s="4"/>
      <c r="H29" s="4"/>
      <c r="I29" s="4"/>
      <c r="J29" s="4">
        <f t="shared" si="2"/>
        <v>0</v>
      </c>
      <c r="K29" s="4"/>
      <c r="L29" s="23">
        <f t="shared" si="1"/>
        <v>26</v>
      </c>
      <c r="M29" s="23"/>
    </row>
    <row r="30" spans="1:13" x14ac:dyDescent="0.25">
      <c r="A30" s="4"/>
      <c r="B30" s="15"/>
      <c r="C30" s="4"/>
      <c r="D30" s="4"/>
      <c r="E30" s="4"/>
      <c r="F30" s="5"/>
      <c r="G30" s="4"/>
      <c r="H30" s="4"/>
      <c r="I30" s="4"/>
      <c r="J30" s="4">
        <f t="shared" si="2"/>
        <v>0</v>
      </c>
      <c r="K30" s="4"/>
      <c r="L30" s="23">
        <f t="shared" si="1"/>
        <v>27</v>
      </c>
      <c r="M30" s="23"/>
    </row>
    <row r="31" spans="1:13" x14ac:dyDescent="0.25">
      <c r="A31" s="4"/>
      <c r="B31" s="15"/>
      <c r="C31" s="4"/>
      <c r="D31" s="4"/>
      <c r="E31" s="4"/>
      <c r="F31" s="5"/>
      <c r="G31" s="4"/>
      <c r="H31" s="4"/>
      <c r="I31" s="4"/>
      <c r="J31" s="4">
        <f t="shared" si="2"/>
        <v>0</v>
      </c>
      <c r="K31" s="4"/>
      <c r="L31" s="23">
        <f t="shared" si="1"/>
        <v>28</v>
      </c>
      <c r="M31" s="23"/>
    </row>
    <row r="32" spans="1:13" x14ac:dyDescent="0.25">
      <c r="A32" s="4"/>
      <c r="B32" s="15"/>
      <c r="C32" s="4"/>
      <c r="D32" s="4"/>
      <c r="E32" s="4"/>
      <c r="F32" s="5"/>
      <c r="G32" s="4"/>
      <c r="H32" s="4"/>
      <c r="I32" s="4"/>
      <c r="J32" s="4">
        <f t="shared" si="2"/>
        <v>0</v>
      </c>
      <c r="K32" s="4"/>
      <c r="L32" s="23">
        <f t="shared" si="1"/>
        <v>29</v>
      </c>
      <c r="M32" s="23"/>
    </row>
    <row r="33" spans="1:13" x14ac:dyDescent="0.25">
      <c r="A33" s="4"/>
      <c r="B33" s="15"/>
      <c r="C33" s="4"/>
      <c r="D33" s="4"/>
      <c r="E33" s="4"/>
      <c r="F33" s="5"/>
      <c r="G33" s="4"/>
      <c r="H33" s="4"/>
      <c r="I33" s="4"/>
      <c r="J33" s="4">
        <f t="shared" si="2"/>
        <v>0</v>
      </c>
      <c r="K33" s="4"/>
      <c r="L33" s="23">
        <f t="shared" si="1"/>
        <v>30</v>
      </c>
      <c r="M33" s="23"/>
    </row>
    <row r="34" spans="1:13" x14ac:dyDescent="0.25">
      <c r="A34" s="4"/>
      <c r="B34" s="15"/>
      <c r="C34" s="4"/>
      <c r="D34" s="4"/>
      <c r="E34" s="4"/>
      <c r="F34" s="5"/>
      <c r="G34" s="4"/>
      <c r="H34" s="4"/>
      <c r="I34" s="4"/>
      <c r="J34" s="4">
        <f t="shared" si="2"/>
        <v>0</v>
      </c>
      <c r="K34" s="4"/>
      <c r="L34" s="23">
        <f t="shared" si="1"/>
        <v>31</v>
      </c>
      <c r="M34" s="23"/>
    </row>
    <row r="35" spans="1:13" x14ac:dyDescent="0.25">
      <c r="A35" s="4"/>
      <c r="B35" s="15"/>
      <c r="C35" s="4"/>
      <c r="D35" s="4"/>
      <c r="E35" s="4"/>
      <c r="F35" s="5"/>
      <c r="G35" s="4"/>
      <c r="H35" s="4"/>
      <c r="I35" s="4"/>
      <c r="J35" s="4">
        <f t="shared" si="2"/>
        <v>0</v>
      </c>
      <c r="K35" s="4"/>
      <c r="L35" s="23">
        <f t="shared" si="1"/>
        <v>32</v>
      </c>
      <c r="M35" s="23"/>
    </row>
    <row r="36" spans="1:1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4">
        <f t="shared" si="2"/>
        <v>0</v>
      </c>
      <c r="K36" s="4"/>
      <c r="L36" s="23">
        <f t="shared" si="1"/>
        <v>33</v>
      </c>
      <c r="M36" s="23"/>
    </row>
    <row r="37" spans="1:13" x14ac:dyDescent="0.25">
      <c r="A37" s="4"/>
      <c r="B37" s="4"/>
      <c r="C37" s="4"/>
      <c r="D37" s="4"/>
      <c r="E37" s="4"/>
      <c r="F37" s="5"/>
      <c r="G37" s="4"/>
      <c r="H37" s="4"/>
      <c r="I37" s="4"/>
      <c r="J37" s="4">
        <f t="shared" si="2"/>
        <v>0</v>
      </c>
      <c r="K37" s="23"/>
      <c r="L37" s="23">
        <f t="shared" si="1"/>
        <v>34</v>
      </c>
      <c r="M37" s="23"/>
    </row>
    <row r="38" spans="1:13" x14ac:dyDescent="0.25">
      <c r="A38" s="4"/>
      <c r="B38" s="4"/>
      <c r="C38" s="4"/>
      <c r="D38" s="4"/>
      <c r="E38" s="4"/>
      <c r="F38" s="5"/>
      <c r="G38" s="4"/>
      <c r="H38" s="4"/>
      <c r="I38" s="4"/>
      <c r="J38" s="4">
        <f t="shared" si="2"/>
        <v>0</v>
      </c>
      <c r="K38" s="23"/>
      <c r="L38" s="23">
        <f t="shared" si="1"/>
        <v>35</v>
      </c>
      <c r="M38" s="23"/>
    </row>
    <row r="39" spans="1:13" x14ac:dyDescent="0.25">
      <c r="A39" s="4"/>
      <c r="B39" s="4"/>
      <c r="C39" s="4"/>
      <c r="D39" s="4"/>
      <c r="E39" s="4"/>
      <c r="F39" s="5"/>
      <c r="G39" s="4"/>
      <c r="H39" s="4"/>
      <c r="I39" s="4"/>
      <c r="J39" s="4">
        <f t="shared" si="2"/>
        <v>0</v>
      </c>
      <c r="K39" s="23"/>
      <c r="L39" s="23">
        <f t="shared" si="1"/>
        <v>36</v>
      </c>
      <c r="M39" s="23"/>
    </row>
    <row r="40" spans="1:13" x14ac:dyDescent="0.25">
      <c r="A40" s="4"/>
      <c r="B40" s="4"/>
      <c r="C40" s="4"/>
      <c r="D40" s="4"/>
      <c r="E40" s="4"/>
      <c r="F40" s="5"/>
      <c r="G40" s="4"/>
      <c r="H40" s="4"/>
      <c r="I40" s="4"/>
      <c r="J40" s="4">
        <f t="shared" si="2"/>
        <v>0</v>
      </c>
      <c r="K40" s="23"/>
      <c r="L40" s="23">
        <f t="shared" si="1"/>
        <v>37</v>
      </c>
      <c r="M40" s="23"/>
    </row>
    <row r="41" spans="1:13" x14ac:dyDescent="0.25">
      <c r="A41" s="4"/>
      <c r="B41" s="15"/>
      <c r="C41" s="4"/>
      <c r="D41" s="4"/>
      <c r="E41" s="4"/>
      <c r="F41" s="5"/>
      <c r="G41" s="4"/>
      <c r="H41" s="4"/>
      <c r="I41" s="4"/>
      <c r="J41" s="4">
        <f t="shared" si="2"/>
        <v>0</v>
      </c>
      <c r="K41" s="23"/>
      <c r="L41" s="23">
        <f t="shared" si="1"/>
        <v>38</v>
      </c>
      <c r="M41" s="23"/>
    </row>
    <row r="42" spans="1:13" x14ac:dyDescent="0.25">
      <c r="A42" s="4"/>
      <c r="B42" s="15"/>
      <c r="C42" s="4"/>
      <c r="D42" s="4"/>
      <c r="E42" s="4"/>
      <c r="F42" s="5"/>
      <c r="G42" s="4"/>
      <c r="H42" s="4"/>
      <c r="I42" s="4"/>
      <c r="J42" s="4">
        <f t="shared" si="2"/>
        <v>0</v>
      </c>
      <c r="K42" s="23"/>
      <c r="L42" s="23">
        <f t="shared" si="1"/>
        <v>39</v>
      </c>
      <c r="M42" s="23"/>
    </row>
    <row r="43" spans="1:13" x14ac:dyDescent="0.25">
      <c r="A43" s="4"/>
      <c r="B43" s="15"/>
      <c r="C43" s="4"/>
      <c r="D43" s="4"/>
      <c r="E43" s="4"/>
      <c r="F43" s="5"/>
      <c r="G43" s="4"/>
      <c r="H43" s="4"/>
      <c r="I43" s="4"/>
      <c r="J43" s="4">
        <f t="shared" si="2"/>
        <v>0</v>
      </c>
      <c r="K43" s="23"/>
      <c r="L43" s="23">
        <f t="shared" si="1"/>
        <v>40</v>
      </c>
      <c r="M43" s="23"/>
    </row>
    <row r="44" spans="1:13" x14ac:dyDescent="0.25">
      <c r="A44" s="4"/>
      <c r="B44" s="4"/>
      <c r="C44" s="4"/>
      <c r="D44" s="4"/>
      <c r="E44" s="4"/>
      <c r="F44" s="5"/>
      <c r="G44" s="4"/>
      <c r="H44" s="4"/>
      <c r="I44" s="4"/>
      <c r="J44" s="4">
        <f t="shared" si="2"/>
        <v>0</v>
      </c>
      <c r="K44" s="23"/>
      <c r="L44" s="23">
        <f t="shared" si="1"/>
        <v>41</v>
      </c>
      <c r="M44" s="23"/>
    </row>
    <row r="45" spans="1:13" x14ac:dyDescent="0.25">
      <c r="A45" s="8"/>
      <c r="B45" s="4"/>
      <c r="C45" s="8"/>
      <c r="D45" s="8"/>
      <c r="E45" s="8"/>
      <c r="F45" s="10"/>
      <c r="G45" s="4"/>
      <c r="H45" s="4"/>
      <c r="I45" s="4"/>
      <c r="J45" s="4">
        <f t="shared" si="2"/>
        <v>0</v>
      </c>
      <c r="K45" s="23"/>
      <c r="L45" s="23">
        <f t="shared" si="1"/>
        <v>42</v>
      </c>
      <c r="M45" s="23"/>
    </row>
    <row r="46" spans="1:13" x14ac:dyDescent="0.25">
      <c r="A46" s="4"/>
      <c r="B46" s="4"/>
      <c r="C46" s="4"/>
      <c r="D46" s="4"/>
      <c r="E46" s="4"/>
      <c r="F46" s="5"/>
      <c r="G46" s="4"/>
      <c r="H46" s="4"/>
      <c r="I46" s="4"/>
      <c r="J46" s="4">
        <f t="shared" si="2"/>
        <v>0</v>
      </c>
      <c r="K46" s="23"/>
      <c r="L46" s="23">
        <f t="shared" si="1"/>
        <v>43</v>
      </c>
      <c r="M46" s="23"/>
    </row>
    <row r="47" spans="1:13" x14ac:dyDescent="0.25">
      <c r="B47" s="7"/>
      <c r="C47" s="7"/>
      <c r="D47" s="7"/>
      <c r="E47" s="7"/>
      <c r="F47" s="7"/>
      <c r="G47" s="7"/>
      <c r="H47" s="7"/>
      <c r="I47" s="7"/>
      <c r="J47" s="7"/>
    </row>
    <row r="48" spans="1:13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25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</sheetData>
  <sortState ref="A4:I18">
    <sortCondition ref="A4"/>
  </sortState>
  <mergeCells count="2">
    <mergeCell ref="B2:F2"/>
    <mergeCell ref="A1:K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9F13-0B1F-4A9E-9095-03241F94F957}">
  <sheetPr>
    <pageSetUpPr fitToPage="1"/>
  </sheetPr>
  <dimension ref="A1:M50"/>
  <sheetViews>
    <sheetView workbookViewId="0">
      <selection activeCell="B15" sqref="B15"/>
    </sheetView>
  </sheetViews>
  <sheetFormatPr baseColWidth="10" defaultRowHeight="15" x14ac:dyDescent="0.25"/>
  <cols>
    <col min="1" max="1" width="25.7109375" customWidth="1"/>
    <col min="3" max="4" width="25.7109375" customWidth="1"/>
    <col min="6" max="6" width="11.7109375" bestFit="1" customWidth="1"/>
    <col min="11" max="11" width="12.5703125" bestFit="1" customWidth="1"/>
  </cols>
  <sheetData>
    <row r="1" spans="1:13" ht="31.5" x14ac:dyDescent="0.5">
      <c r="A1" s="84" t="s">
        <v>67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x14ac:dyDescent="0.25">
      <c r="B2" s="83"/>
      <c r="C2" s="83"/>
      <c r="D2" s="83"/>
      <c r="E2" s="83"/>
      <c r="F2" s="83"/>
    </row>
    <row r="3" spans="1:13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14" t="s">
        <v>13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15</v>
      </c>
      <c r="L3" s="52" t="s">
        <v>287</v>
      </c>
      <c r="M3" s="52" t="s">
        <v>318</v>
      </c>
    </row>
    <row r="4" spans="1:13" x14ac:dyDescent="0.25">
      <c r="A4" s="16" t="s">
        <v>79</v>
      </c>
      <c r="B4" s="28">
        <v>170</v>
      </c>
      <c r="C4" s="16" t="s">
        <v>80</v>
      </c>
      <c r="D4" s="25" t="s">
        <v>64</v>
      </c>
      <c r="E4" s="25" t="s">
        <v>24</v>
      </c>
      <c r="F4" s="29" t="s">
        <v>81</v>
      </c>
      <c r="G4" s="26">
        <v>2</v>
      </c>
      <c r="H4" s="30">
        <v>2</v>
      </c>
      <c r="I4" s="25" t="s">
        <v>456</v>
      </c>
      <c r="J4" s="16">
        <f t="shared" ref="J4:J10" si="0">SUM(G4:I4)</f>
        <v>4</v>
      </c>
      <c r="K4" s="16"/>
      <c r="L4" s="23">
        <v>1</v>
      </c>
      <c r="M4" s="23"/>
    </row>
    <row r="5" spans="1:13" x14ac:dyDescent="0.25">
      <c r="A5" s="26" t="s">
        <v>266</v>
      </c>
      <c r="B5" s="26">
        <v>172</v>
      </c>
      <c r="C5" s="26" t="s">
        <v>31</v>
      </c>
      <c r="D5" s="42" t="s">
        <v>23</v>
      </c>
      <c r="E5" s="26" t="s">
        <v>24</v>
      </c>
      <c r="F5" s="57">
        <v>298722</v>
      </c>
      <c r="G5" s="16">
        <v>10</v>
      </c>
      <c r="H5" s="16">
        <v>9</v>
      </c>
      <c r="I5" s="16" t="s">
        <v>456</v>
      </c>
      <c r="J5" s="16">
        <f t="shared" si="0"/>
        <v>19</v>
      </c>
      <c r="K5" s="16"/>
      <c r="L5" s="23">
        <f>L4+1</f>
        <v>2</v>
      </c>
      <c r="M5" s="23"/>
    </row>
    <row r="6" spans="1:13" x14ac:dyDescent="0.25">
      <c r="A6" s="16" t="s">
        <v>281</v>
      </c>
      <c r="B6" s="16">
        <v>154</v>
      </c>
      <c r="C6" s="16" t="s">
        <v>282</v>
      </c>
      <c r="D6" s="16" t="s">
        <v>18</v>
      </c>
      <c r="E6" s="16" t="s">
        <v>24</v>
      </c>
      <c r="F6" s="17" t="s">
        <v>283</v>
      </c>
      <c r="G6" s="26">
        <v>10</v>
      </c>
      <c r="H6" s="39" t="s">
        <v>447</v>
      </c>
      <c r="I6" s="26"/>
      <c r="J6" s="16">
        <f t="shared" si="0"/>
        <v>10</v>
      </c>
      <c r="K6" s="26"/>
      <c r="L6" s="23">
        <f t="shared" ref="L6:L46" si="1">L5+1</f>
        <v>3</v>
      </c>
      <c r="M6" s="23"/>
    </row>
    <row r="7" spans="1:13" x14ac:dyDescent="0.25">
      <c r="A7" s="26" t="s">
        <v>109</v>
      </c>
      <c r="B7" s="26">
        <v>153</v>
      </c>
      <c r="C7" s="26" t="s">
        <v>110</v>
      </c>
      <c r="D7" s="26" t="s">
        <v>18</v>
      </c>
      <c r="E7" s="26" t="s">
        <v>24</v>
      </c>
      <c r="F7" s="57">
        <v>21890</v>
      </c>
      <c r="G7" s="26">
        <v>4</v>
      </c>
      <c r="H7" s="26">
        <v>1</v>
      </c>
      <c r="I7" s="16"/>
      <c r="J7" s="16">
        <f t="shared" si="0"/>
        <v>5</v>
      </c>
      <c r="K7" s="16"/>
      <c r="L7" s="23">
        <f t="shared" si="1"/>
        <v>4</v>
      </c>
      <c r="M7" s="23"/>
    </row>
    <row r="8" spans="1:13" x14ac:dyDescent="0.25">
      <c r="A8" s="16" t="s">
        <v>413</v>
      </c>
      <c r="B8" s="16">
        <v>58</v>
      </c>
      <c r="C8" s="16" t="s">
        <v>435</v>
      </c>
      <c r="D8" s="42" t="s">
        <v>23</v>
      </c>
      <c r="E8" s="16" t="s">
        <v>24</v>
      </c>
      <c r="F8" s="17" t="s">
        <v>415</v>
      </c>
      <c r="G8" s="16">
        <v>8</v>
      </c>
      <c r="H8" s="16">
        <v>4</v>
      </c>
      <c r="I8" s="16" t="s">
        <v>456</v>
      </c>
      <c r="J8" s="16">
        <f t="shared" si="0"/>
        <v>12</v>
      </c>
      <c r="K8" s="16"/>
      <c r="L8" s="23">
        <f t="shared" si="1"/>
        <v>5</v>
      </c>
      <c r="M8" s="23"/>
    </row>
    <row r="9" spans="1:13" x14ac:dyDescent="0.25">
      <c r="A9" s="16" t="s">
        <v>86</v>
      </c>
      <c r="B9" s="16">
        <v>141</v>
      </c>
      <c r="C9" s="16" t="s">
        <v>87</v>
      </c>
      <c r="D9" s="16" t="s">
        <v>18</v>
      </c>
      <c r="E9" s="16" t="s">
        <v>24</v>
      </c>
      <c r="F9" s="16">
        <v>16366</v>
      </c>
      <c r="G9" s="26">
        <v>1</v>
      </c>
      <c r="H9" s="39">
        <v>0</v>
      </c>
      <c r="I9" s="16" t="s">
        <v>456</v>
      </c>
      <c r="J9" s="16">
        <f t="shared" si="0"/>
        <v>1</v>
      </c>
      <c r="K9" s="16"/>
      <c r="L9" s="23">
        <f t="shared" si="1"/>
        <v>6</v>
      </c>
      <c r="M9" s="23"/>
    </row>
    <row r="10" spans="1:13" x14ac:dyDescent="0.25">
      <c r="A10" s="16" t="s">
        <v>111</v>
      </c>
      <c r="B10" s="16">
        <v>167</v>
      </c>
      <c r="C10" s="16" t="s">
        <v>17</v>
      </c>
      <c r="D10" s="16" t="s">
        <v>18</v>
      </c>
      <c r="E10" s="16" t="s">
        <v>24</v>
      </c>
      <c r="F10" s="32">
        <v>62861</v>
      </c>
      <c r="G10" s="26">
        <v>13</v>
      </c>
      <c r="H10" s="16">
        <v>4</v>
      </c>
      <c r="I10" s="16" t="s">
        <v>456</v>
      </c>
      <c r="J10" s="16">
        <f t="shared" si="0"/>
        <v>17</v>
      </c>
      <c r="K10" s="16"/>
      <c r="L10" s="23">
        <f t="shared" si="1"/>
        <v>7</v>
      </c>
      <c r="M10" s="23"/>
    </row>
    <row r="11" spans="1:13" x14ac:dyDescent="0.25">
      <c r="A11" s="23"/>
      <c r="B11" s="23"/>
      <c r="C11" s="23"/>
      <c r="D11" s="23"/>
      <c r="E11" s="23"/>
      <c r="F11" s="64"/>
      <c r="G11" s="23"/>
      <c r="H11" s="23"/>
      <c r="I11" s="23"/>
      <c r="J11" s="23"/>
      <c r="K11" s="16"/>
      <c r="L11" s="23">
        <f t="shared" si="1"/>
        <v>8</v>
      </c>
      <c r="M11" s="23"/>
    </row>
    <row r="12" spans="1:13" x14ac:dyDescent="0.25">
      <c r="A12" s="16"/>
      <c r="B12" s="16"/>
      <c r="C12" s="16"/>
      <c r="D12" s="16"/>
      <c r="E12" s="16"/>
      <c r="F12" s="31"/>
      <c r="G12" s="16"/>
      <c r="H12" s="16"/>
      <c r="I12" s="16"/>
      <c r="J12" s="16">
        <f t="shared" ref="J12:J46" si="2">SUM(G12:I12)</f>
        <v>0</v>
      </c>
      <c r="K12" s="16"/>
      <c r="L12" s="23">
        <f t="shared" si="1"/>
        <v>9</v>
      </c>
      <c r="M12" s="23"/>
    </row>
    <row r="13" spans="1:13" x14ac:dyDescent="0.25">
      <c r="A13" s="16"/>
      <c r="B13" s="16"/>
      <c r="C13" s="16"/>
      <c r="D13" s="16"/>
      <c r="E13" s="16"/>
      <c r="F13" s="32"/>
      <c r="G13" s="16"/>
      <c r="H13" s="16"/>
      <c r="I13" s="16"/>
      <c r="J13" s="16">
        <f t="shared" si="2"/>
        <v>0</v>
      </c>
      <c r="K13" s="16"/>
      <c r="L13" s="23">
        <f t="shared" si="1"/>
        <v>10</v>
      </c>
      <c r="M13" s="23"/>
    </row>
    <row r="14" spans="1:13" x14ac:dyDescent="0.25">
      <c r="A14" s="16"/>
      <c r="B14" s="16"/>
      <c r="C14" s="16"/>
      <c r="D14" s="16"/>
      <c r="E14" s="16"/>
      <c r="F14" s="31"/>
      <c r="G14" s="17"/>
      <c r="H14" s="16"/>
      <c r="I14" s="16"/>
      <c r="J14" s="16">
        <f t="shared" si="2"/>
        <v>0</v>
      </c>
      <c r="K14" s="16"/>
      <c r="L14" s="23">
        <f t="shared" si="1"/>
        <v>11</v>
      </c>
      <c r="M14" s="23"/>
    </row>
    <row r="15" spans="1:13" x14ac:dyDescent="0.25">
      <c r="A15" s="16"/>
      <c r="B15" s="16"/>
      <c r="C15" s="16"/>
      <c r="D15" s="16"/>
      <c r="E15" s="16"/>
      <c r="F15" s="31"/>
      <c r="G15" s="16"/>
      <c r="H15" s="16"/>
      <c r="I15" s="16"/>
      <c r="J15" s="16">
        <f t="shared" si="2"/>
        <v>0</v>
      </c>
      <c r="K15" s="16"/>
      <c r="L15" s="23">
        <f t="shared" si="1"/>
        <v>12</v>
      </c>
      <c r="M15" s="23"/>
    </row>
    <row r="16" spans="1:13" x14ac:dyDescent="0.25">
      <c r="A16" s="16"/>
      <c r="B16" s="16"/>
      <c r="C16" s="16"/>
      <c r="D16" s="16"/>
      <c r="E16" s="16"/>
      <c r="F16" s="31"/>
      <c r="G16" s="16"/>
      <c r="H16" s="16"/>
      <c r="I16" s="16"/>
      <c r="J16" s="16">
        <f t="shared" si="2"/>
        <v>0</v>
      </c>
      <c r="K16" s="16"/>
      <c r="L16" s="23">
        <f t="shared" si="1"/>
        <v>13</v>
      </c>
      <c r="M16" s="23"/>
    </row>
    <row r="17" spans="1:13" x14ac:dyDescent="0.25">
      <c r="A17" s="16"/>
      <c r="B17" s="16"/>
      <c r="C17" s="16"/>
      <c r="D17" s="16"/>
      <c r="E17" s="16"/>
      <c r="F17" s="31"/>
      <c r="G17" s="16"/>
      <c r="H17" s="16"/>
      <c r="I17" s="16"/>
      <c r="J17" s="16">
        <f t="shared" si="2"/>
        <v>0</v>
      </c>
      <c r="K17" s="16"/>
      <c r="L17" s="23">
        <f t="shared" si="1"/>
        <v>14</v>
      </c>
      <c r="M17" s="23"/>
    </row>
    <row r="18" spans="1:13" x14ac:dyDescent="0.25">
      <c r="A18" s="16"/>
      <c r="B18" s="16"/>
      <c r="C18" s="16"/>
      <c r="D18" s="16"/>
      <c r="E18" s="16"/>
      <c r="F18" s="17"/>
      <c r="G18" s="16"/>
      <c r="H18" s="16"/>
      <c r="I18" s="16"/>
      <c r="J18" s="16">
        <f t="shared" si="2"/>
        <v>0</v>
      </c>
      <c r="K18" s="16"/>
      <c r="L18" s="23">
        <f t="shared" si="1"/>
        <v>15</v>
      </c>
      <c r="M18" s="23"/>
    </row>
    <row r="19" spans="1:13" x14ac:dyDescent="0.25">
      <c r="A19" s="16"/>
      <c r="B19" s="16"/>
      <c r="C19" s="16"/>
      <c r="D19" s="16"/>
      <c r="E19" s="16"/>
      <c r="F19" s="17"/>
      <c r="G19" s="16"/>
      <c r="H19" s="16"/>
      <c r="I19" s="16"/>
      <c r="J19" s="16">
        <f t="shared" si="2"/>
        <v>0</v>
      </c>
      <c r="K19" s="16"/>
      <c r="L19" s="23">
        <f t="shared" si="1"/>
        <v>16</v>
      </c>
      <c r="M19" s="23"/>
    </row>
    <row r="20" spans="1:13" x14ac:dyDescent="0.25">
      <c r="A20" s="16"/>
      <c r="B20" s="16"/>
      <c r="C20" s="16"/>
      <c r="D20" s="16"/>
      <c r="E20" s="16"/>
      <c r="F20" s="17"/>
      <c r="G20" s="16"/>
      <c r="H20" s="16"/>
      <c r="I20" s="16"/>
      <c r="J20" s="16">
        <f t="shared" si="2"/>
        <v>0</v>
      </c>
      <c r="K20" s="16"/>
      <c r="L20" s="23">
        <f t="shared" si="1"/>
        <v>17</v>
      </c>
      <c r="M20" s="23"/>
    </row>
    <row r="21" spans="1:13" x14ac:dyDescent="0.25">
      <c r="A21" s="16"/>
      <c r="B21" s="16"/>
      <c r="C21" s="16"/>
      <c r="D21" s="16"/>
      <c r="E21" s="16"/>
      <c r="F21" s="17"/>
      <c r="G21" s="16"/>
      <c r="H21" s="16"/>
      <c r="I21" s="16"/>
      <c r="J21" s="16">
        <f t="shared" si="2"/>
        <v>0</v>
      </c>
      <c r="K21" s="16"/>
      <c r="L21" s="23">
        <f t="shared" si="1"/>
        <v>18</v>
      </c>
      <c r="M21" s="23"/>
    </row>
    <row r="22" spans="1:13" x14ac:dyDescent="0.25">
      <c r="A22" s="16"/>
      <c r="B22" s="16"/>
      <c r="C22" s="16"/>
      <c r="D22" s="16"/>
      <c r="E22" s="16"/>
      <c r="F22" s="17"/>
      <c r="G22" s="16"/>
      <c r="H22" s="16"/>
      <c r="I22" s="16"/>
      <c r="J22" s="16">
        <f t="shared" si="2"/>
        <v>0</v>
      </c>
      <c r="K22" s="16"/>
      <c r="L22" s="23">
        <f t="shared" si="1"/>
        <v>19</v>
      </c>
      <c r="M22" s="23"/>
    </row>
    <row r="23" spans="1:13" x14ac:dyDescent="0.25">
      <c r="A23" s="16"/>
      <c r="B23" s="16"/>
      <c r="C23" s="16"/>
      <c r="D23" s="16"/>
      <c r="E23" s="16"/>
      <c r="F23" s="17"/>
      <c r="G23" s="16"/>
      <c r="H23" s="16"/>
      <c r="I23" s="16"/>
      <c r="J23" s="16">
        <f t="shared" si="2"/>
        <v>0</v>
      </c>
      <c r="K23" s="16"/>
      <c r="L23" s="23">
        <f t="shared" si="1"/>
        <v>20</v>
      </c>
      <c r="M23" s="23"/>
    </row>
    <row r="24" spans="1:13" x14ac:dyDescent="0.25">
      <c r="A24" s="16"/>
      <c r="B24" s="16"/>
      <c r="C24" s="16"/>
      <c r="D24" s="16"/>
      <c r="E24" s="16"/>
      <c r="F24" s="17"/>
      <c r="G24" s="16"/>
      <c r="H24" s="16"/>
      <c r="I24" s="16"/>
      <c r="J24" s="16">
        <f t="shared" si="2"/>
        <v>0</v>
      </c>
      <c r="K24" s="16"/>
      <c r="L24" s="23">
        <f t="shared" si="1"/>
        <v>21</v>
      </c>
      <c r="M24" s="23"/>
    </row>
    <row r="25" spans="1:13" x14ac:dyDescent="0.25">
      <c r="A25" s="16"/>
      <c r="B25" s="16"/>
      <c r="C25" s="16"/>
      <c r="D25" s="16"/>
      <c r="E25" s="16"/>
      <c r="F25" s="17"/>
      <c r="G25" s="16"/>
      <c r="H25" s="16"/>
      <c r="I25" s="16"/>
      <c r="J25" s="16">
        <f t="shared" si="2"/>
        <v>0</v>
      </c>
      <c r="K25" s="16"/>
      <c r="L25" s="23">
        <f t="shared" si="1"/>
        <v>22</v>
      </c>
      <c r="M25" s="23"/>
    </row>
    <row r="26" spans="1:13" x14ac:dyDescent="0.25">
      <c r="A26" s="16"/>
      <c r="B26" s="16"/>
      <c r="C26" s="16"/>
      <c r="D26" s="16"/>
      <c r="E26" s="16"/>
      <c r="F26" s="17"/>
      <c r="G26" s="16"/>
      <c r="H26" s="16"/>
      <c r="I26" s="16"/>
      <c r="J26" s="16">
        <f t="shared" si="2"/>
        <v>0</v>
      </c>
      <c r="K26" s="16"/>
      <c r="L26" s="23">
        <f t="shared" si="1"/>
        <v>23</v>
      </c>
      <c r="M26" s="23"/>
    </row>
    <row r="27" spans="1:13" x14ac:dyDescent="0.25">
      <c r="A27" s="16"/>
      <c r="B27" s="16"/>
      <c r="C27" s="16"/>
      <c r="D27" s="16"/>
      <c r="E27" s="16"/>
      <c r="F27" s="17"/>
      <c r="G27" s="16"/>
      <c r="H27" s="16"/>
      <c r="I27" s="16"/>
      <c r="J27" s="16">
        <f t="shared" si="2"/>
        <v>0</v>
      </c>
      <c r="K27" s="16"/>
      <c r="L27" s="23">
        <f t="shared" si="1"/>
        <v>24</v>
      </c>
      <c r="M27" s="23"/>
    </row>
    <row r="28" spans="1:13" x14ac:dyDescent="0.25">
      <c r="A28" s="16"/>
      <c r="B28" s="16"/>
      <c r="C28" s="16"/>
      <c r="D28" s="16"/>
      <c r="E28" s="16"/>
      <c r="F28" s="17"/>
      <c r="G28" s="16"/>
      <c r="H28" s="16"/>
      <c r="I28" s="16"/>
      <c r="J28" s="16">
        <f t="shared" si="2"/>
        <v>0</v>
      </c>
      <c r="K28" s="16"/>
      <c r="L28" s="23">
        <f t="shared" si="1"/>
        <v>25</v>
      </c>
      <c r="M28" s="23"/>
    </row>
    <row r="29" spans="1:13" x14ac:dyDescent="0.25">
      <c r="A29" s="16"/>
      <c r="B29" s="16"/>
      <c r="C29" s="16"/>
      <c r="D29" s="16"/>
      <c r="E29" s="16"/>
      <c r="F29" s="17"/>
      <c r="G29" s="16"/>
      <c r="H29" s="16"/>
      <c r="I29" s="16"/>
      <c r="J29" s="16">
        <f t="shared" si="2"/>
        <v>0</v>
      </c>
      <c r="K29" s="16"/>
      <c r="L29" s="23">
        <f t="shared" si="1"/>
        <v>26</v>
      </c>
      <c r="M29" s="23"/>
    </row>
    <row r="30" spans="1:13" x14ac:dyDescent="0.25">
      <c r="A30" s="16"/>
      <c r="B30" s="35"/>
      <c r="C30" s="16"/>
      <c r="D30" s="16"/>
      <c r="E30" s="16"/>
      <c r="F30" s="17"/>
      <c r="G30" s="16"/>
      <c r="H30" s="16"/>
      <c r="I30" s="16"/>
      <c r="J30" s="16">
        <f t="shared" si="2"/>
        <v>0</v>
      </c>
      <c r="K30" s="16"/>
      <c r="L30" s="23">
        <f t="shared" si="1"/>
        <v>27</v>
      </c>
      <c r="M30" s="23"/>
    </row>
    <row r="31" spans="1:13" x14ac:dyDescent="0.25">
      <c r="A31" s="16"/>
      <c r="B31" s="35"/>
      <c r="C31" s="16"/>
      <c r="D31" s="16"/>
      <c r="E31" s="16"/>
      <c r="F31" s="17"/>
      <c r="G31" s="16"/>
      <c r="H31" s="16"/>
      <c r="I31" s="16"/>
      <c r="J31" s="16">
        <f t="shared" si="2"/>
        <v>0</v>
      </c>
      <c r="K31" s="16"/>
      <c r="L31" s="23">
        <f t="shared" si="1"/>
        <v>28</v>
      </c>
      <c r="M31" s="23"/>
    </row>
    <row r="32" spans="1:13" x14ac:dyDescent="0.25">
      <c r="A32" s="16"/>
      <c r="B32" s="35"/>
      <c r="C32" s="16"/>
      <c r="D32" s="16"/>
      <c r="E32" s="16"/>
      <c r="F32" s="17"/>
      <c r="G32" s="16"/>
      <c r="H32" s="16"/>
      <c r="I32" s="16"/>
      <c r="J32" s="16">
        <f t="shared" si="2"/>
        <v>0</v>
      </c>
      <c r="K32" s="16"/>
      <c r="L32" s="23">
        <f t="shared" si="1"/>
        <v>29</v>
      </c>
      <c r="M32" s="23"/>
    </row>
    <row r="33" spans="1:13" x14ac:dyDescent="0.25">
      <c r="A33" s="16"/>
      <c r="B33" s="35"/>
      <c r="C33" s="16"/>
      <c r="D33" s="16"/>
      <c r="E33" s="16"/>
      <c r="F33" s="17"/>
      <c r="G33" s="16"/>
      <c r="H33" s="16"/>
      <c r="I33" s="16"/>
      <c r="J33" s="16">
        <f t="shared" si="2"/>
        <v>0</v>
      </c>
      <c r="K33" s="16"/>
      <c r="L33" s="23">
        <f t="shared" si="1"/>
        <v>30</v>
      </c>
      <c r="M33" s="23"/>
    </row>
    <row r="34" spans="1:13" x14ac:dyDescent="0.25">
      <c r="A34" s="16"/>
      <c r="B34" s="35"/>
      <c r="C34" s="16"/>
      <c r="D34" s="16"/>
      <c r="E34" s="16"/>
      <c r="F34" s="17"/>
      <c r="G34" s="16"/>
      <c r="H34" s="16"/>
      <c r="I34" s="16"/>
      <c r="J34" s="16">
        <f t="shared" si="2"/>
        <v>0</v>
      </c>
      <c r="K34" s="16"/>
      <c r="L34" s="23">
        <f t="shared" si="1"/>
        <v>31</v>
      </c>
      <c r="M34" s="23"/>
    </row>
    <row r="35" spans="1:13" x14ac:dyDescent="0.25">
      <c r="A35" s="16"/>
      <c r="B35" s="35"/>
      <c r="C35" s="16"/>
      <c r="D35" s="16"/>
      <c r="E35" s="16"/>
      <c r="F35" s="17"/>
      <c r="G35" s="16"/>
      <c r="H35" s="16"/>
      <c r="I35" s="16"/>
      <c r="J35" s="16">
        <f t="shared" si="2"/>
        <v>0</v>
      </c>
      <c r="K35" s="16"/>
      <c r="L35" s="23">
        <f t="shared" si="1"/>
        <v>32</v>
      </c>
      <c r="M35" s="23"/>
    </row>
    <row r="36" spans="1:13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16">
        <f t="shared" si="2"/>
        <v>0</v>
      </c>
      <c r="K36" s="16"/>
      <c r="L36" s="23">
        <f t="shared" si="1"/>
        <v>33</v>
      </c>
      <c r="M36" s="23"/>
    </row>
    <row r="37" spans="1:13" x14ac:dyDescent="0.25">
      <c r="A37" s="16"/>
      <c r="B37" s="16"/>
      <c r="C37" s="16"/>
      <c r="D37" s="16"/>
      <c r="E37" s="16"/>
      <c r="F37" s="17"/>
      <c r="G37" s="16"/>
      <c r="H37" s="16"/>
      <c r="I37" s="16"/>
      <c r="J37" s="16">
        <f t="shared" si="2"/>
        <v>0</v>
      </c>
      <c r="K37" s="26"/>
      <c r="L37" s="23">
        <f t="shared" si="1"/>
        <v>34</v>
      </c>
      <c r="M37" s="23"/>
    </row>
    <row r="38" spans="1:13" x14ac:dyDescent="0.25">
      <c r="A38" s="16"/>
      <c r="B38" s="16"/>
      <c r="C38" s="16"/>
      <c r="D38" s="16"/>
      <c r="E38" s="16"/>
      <c r="F38" s="17"/>
      <c r="G38" s="16"/>
      <c r="H38" s="16"/>
      <c r="I38" s="16"/>
      <c r="J38" s="16">
        <f t="shared" si="2"/>
        <v>0</v>
      </c>
      <c r="K38" s="26"/>
      <c r="L38" s="23">
        <f t="shared" si="1"/>
        <v>35</v>
      </c>
      <c r="M38" s="23"/>
    </row>
    <row r="39" spans="1:13" x14ac:dyDescent="0.25">
      <c r="A39" s="16"/>
      <c r="B39" s="16"/>
      <c r="C39" s="16"/>
      <c r="D39" s="16"/>
      <c r="E39" s="16"/>
      <c r="F39" s="17"/>
      <c r="G39" s="16"/>
      <c r="H39" s="16"/>
      <c r="I39" s="16"/>
      <c r="J39" s="16">
        <f t="shared" si="2"/>
        <v>0</v>
      </c>
      <c r="K39" s="26"/>
      <c r="L39" s="23">
        <f t="shared" si="1"/>
        <v>36</v>
      </c>
      <c r="M39" s="23"/>
    </row>
    <row r="40" spans="1:13" x14ac:dyDescent="0.25">
      <c r="A40" s="16"/>
      <c r="B40" s="16"/>
      <c r="C40" s="16"/>
      <c r="D40" s="16"/>
      <c r="E40" s="16"/>
      <c r="F40" s="17"/>
      <c r="G40" s="16"/>
      <c r="H40" s="16"/>
      <c r="I40" s="16"/>
      <c r="J40" s="16">
        <f t="shared" si="2"/>
        <v>0</v>
      </c>
      <c r="K40" s="26"/>
      <c r="L40" s="23">
        <f t="shared" si="1"/>
        <v>37</v>
      </c>
      <c r="M40" s="23"/>
    </row>
    <row r="41" spans="1:13" x14ac:dyDescent="0.25">
      <c r="A41" s="16"/>
      <c r="B41" s="35"/>
      <c r="C41" s="16"/>
      <c r="D41" s="16"/>
      <c r="E41" s="16"/>
      <c r="F41" s="17"/>
      <c r="G41" s="16"/>
      <c r="H41" s="16"/>
      <c r="I41" s="16"/>
      <c r="J41" s="16">
        <f t="shared" si="2"/>
        <v>0</v>
      </c>
      <c r="K41" s="26"/>
      <c r="L41" s="23">
        <f t="shared" si="1"/>
        <v>38</v>
      </c>
      <c r="M41" s="23"/>
    </row>
    <row r="42" spans="1:13" x14ac:dyDescent="0.25">
      <c r="A42" s="16"/>
      <c r="B42" s="35"/>
      <c r="C42" s="16"/>
      <c r="D42" s="16"/>
      <c r="E42" s="16"/>
      <c r="F42" s="17"/>
      <c r="G42" s="16"/>
      <c r="H42" s="16"/>
      <c r="I42" s="16"/>
      <c r="J42" s="16">
        <f t="shared" si="2"/>
        <v>0</v>
      </c>
      <c r="K42" s="26"/>
      <c r="L42" s="23">
        <f t="shared" si="1"/>
        <v>39</v>
      </c>
      <c r="M42" s="23"/>
    </row>
    <row r="43" spans="1:13" x14ac:dyDescent="0.25">
      <c r="A43" s="16"/>
      <c r="B43" s="35"/>
      <c r="C43" s="16"/>
      <c r="D43" s="16"/>
      <c r="E43" s="16"/>
      <c r="F43" s="17"/>
      <c r="G43" s="16"/>
      <c r="H43" s="16"/>
      <c r="I43" s="16"/>
      <c r="J43" s="16">
        <f t="shared" si="2"/>
        <v>0</v>
      </c>
      <c r="K43" s="26"/>
      <c r="L43" s="23">
        <f t="shared" si="1"/>
        <v>40</v>
      </c>
      <c r="M43" s="23"/>
    </row>
    <row r="44" spans="1:13" x14ac:dyDescent="0.25">
      <c r="A44" s="16"/>
      <c r="B44" s="16"/>
      <c r="C44" s="16"/>
      <c r="D44" s="16"/>
      <c r="E44" s="16"/>
      <c r="F44" s="17"/>
      <c r="G44" s="16"/>
      <c r="H44" s="16"/>
      <c r="I44" s="16"/>
      <c r="J44" s="16">
        <f t="shared" si="2"/>
        <v>0</v>
      </c>
      <c r="K44" s="26"/>
      <c r="L44" s="23">
        <f t="shared" si="1"/>
        <v>41</v>
      </c>
      <c r="M44" s="23"/>
    </row>
    <row r="45" spans="1:13" x14ac:dyDescent="0.25">
      <c r="A45" s="25"/>
      <c r="B45" s="16"/>
      <c r="C45" s="25"/>
      <c r="D45" s="25"/>
      <c r="E45" s="25"/>
      <c r="F45" s="29"/>
      <c r="G45" s="16"/>
      <c r="H45" s="16"/>
      <c r="I45" s="16"/>
      <c r="J45" s="16">
        <f t="shared" si="2"/>
        <v>0</v>
      </c>
      <c r="K45" s="26"/>
      <c r="L45" s="23">
        <f t="shared" si="1"/>
        <v>42</v>
      </c>
      <c r="M45" s="23"/>
    </row>
    <row r="46" spans="1:13" x14ac:dyDescent="0.25">
      <c r="A46" s="16"/>
      <c r="B46" s="16"/>
      <c r="C46" s="16"/>
      <c r="D46" s="16"/>
      <c r="E46" s="16"/>
      <c r="F46" s="17"/>
      <c r="G46" s="16"/>
      <c r="H46" s="16"/>
      <c r="I46" s="16"/>
      <c r="J46" s="16">
        <f t="shared" si="2"/>
        <v>0</v>
      </c>
      <c r="K46" s="26"/>
      <c r="L46" s="23">
        <f t="shared" si="1"/>
        <v>43</v>
      </c>
      <c r="M46" s="23"/>
    </row>
    <row r="47" spans="1:13" x14ac:dyDescent="0.25">
      <c r="B47" s="7"/>
      <c r="C47" s="7"/>
      <c r="D47" s="7"/>
      <c r="E47" s="7"/>
      <c r="F47" s="7"/>
      <c r="G47" s="7"/>
      <c r="H47" s="7"/>
      <c r="I47" s="7"/>
      <c r="J47" s="7"/>
    </row>
    <row r="48" spans="1:13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25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</sheetData>
  <sortState ref="A4:J15">
    <sortCondition ref="A4"/>
  </sortState>
  <mergeCells count="2">
    <mergeCell ref="B2:F2"/>
    <mergeCell ref="A1:K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AA2D-FAF5-4226-91B0-5EDA7D2A1548}">
  <sheetPr>
    <pageSetUpPr fitToPage="1"/>
  </sheetPr>
  <dimension ref="A1:N50"/>
  <sheetViews>
    <sheetView topLeftCell="A11" workbookViewId="0">
      <selection activeCell="D9" sqref="D9"/>
    </sheetView>
  </sheetViews>
  <sheetFormatPr baseColWidth="10" defaultRowHeight="15" x14ac:dyDescent="0.25"/>
  <cols>
    <col min="1" max="1" width="25.7109375" customWidth="1"/>
    <col min="3" max="4" width="25.7109375" customWidth="1"/>
    <col min="6" max="6" width="11.7109375" bestFit="1" customWidth="1"/>
    <col min="11" max="11" width="12.5703125" bestFit="1" customWidth="1"/>
  </cols>
  <sheetData>
    <row r="1" spans="1:14" ht="31.5" x14ac:dyDescent="0.5">
      <c r="A1" s="84" t="s">
        <v>323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4" x14ac:dyDescent="0.25">
      <c r="B2" s="83"/>
      <c r="C2" s="83"/>
      <c r="D2" s="83"/>
      <c r="E2" s="83"/>
      <c r="F2" s="83"/>
    </row>
    <row r="3" spans="1:14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14" t="s">
        <v>13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15</v>
      </c>
      <c r="M3" s="52" t="s">
        <v>287</v>
      </c>
      <c r="N3" s="52" t="s">
        <v>318</v>
      </c>
    </row>
    <row r="4" spans="1:14" x14ac:dyDescent="0.25">
      <c r="A4" s="16" t="s">
        <v>237</v>
      </c>
      <c r="B4" s="48">
        <v>171</v>
      </c>
      <c r="C4" s="16" t="s">
        <v>438</v>
      </c>
      <c r="D4" s="25" t="s">
        <v>18</v>
      </c>
      <c r="E4" s="25" t="s">
        <v>24</v>
      </c>
      <c r="F4" s="50" t="s">
        <v>439</v>
      </c>
      <c r="G4" s="17" t="s">
        <v>444</v>
      </c>
      <c r="H4" s="65">
        <v>12</v>
      </c>
      <c r="I4" s="66"/>
      <c r="J4" s="38">
        <v>0</v>
      </c>
      <c r="K4" s="38"/>
      <c r="M4" s="23">
        <v>1</v>
      </c>
      <c r="N4" s="23"/>
    </row>
    <row r="5" spans="1:14" x14ac:dyDescent="0.25">
      <c r="A5" s="16" t="s">
        <v>357</v>
      </c>
      <c r="B5" s="16">
        <v>174</v>
      </c>
      <c r="C5" s="16" t="s">
        <v>93</v>
      </c>
      <c r="D5" s="16" t="s">
        <v>18</v>
      </c>
      <c r="E5" s="16" t="s">
        <v>24</v>
      </c>
      <c r="F5" s="17" t="s">
        <v>358</v>
      </c>
      <c r="G5" s="16">
        <v>4</v>
      </c>
      <c r="H5" s="16">
        <v>4</v>
      </c>
      <c r="I5" s="16"/>
      <c r="J5" s="16">
        <f>SUM(G5:I5)</f>
        <v>8</v>
      </c>
      <c r="K5" s="16"/>
      <c r="M5" s="23">
        <f>M4+1</f>
        <v>2</v>
      </c>
      <c r="N5" s="23"/>
    </row>
    <row r="6" spans="1:14" x14ac:dyDescent="0.25">
      <c r="A6" s="16" t="s">
        <v>370</v>
      </c>
      <c r="B6" s="16">
        <v>16</v>
      </c>
      <c r="C6" s="16" t="s">
        <v>93</v>
      </c>
      <c r="D6" s="16" t="s">
        <v>18</v>
      </c>
      <c r="E6" s="16" t="s">
        <v>24</v>
      </c>
      <c r="F6" s="17" t="s">
        <v>371</v>
      </c>
      <c r="G6" s="16" t="s">
        <v>440</v>
      </c>
      <c r="H6" s="16"/>
      <c r="I6" s="16"/>
      <c r="J6" s="16">
        <f>SUM(G6:I6)</f>
        <v>0</v>
      </c>
      <c r="K6" s="16"/>
      <c r="M6" s="23">
        <f t="shared" ref="M6:M46" si="0">M5+1</f>
        <v>3</v>
      </c>
      <c r="N6" s="23"/>
    </row>
    <row r="7" spans="1:14" x14ac:dyDescent="0.25">
      <c r="A7" s="16" t="s">
        <v>114</v>
      </c>
      <c r="B7" s="16">
        <v>165</v>
      </c>
      <c r="C7" s="16" t="s">
        <v>115</v>
      </c>
      <c r="D7" s="16" t="s">
        <v>64</v>
      </c>
      <c r="E7" s="16" t="s">
        <v>24</v>
      </c>
      <c r="F7" s="17" t="s">
        <v>145</v>
      </c>
      <c r="G7" s="16">
        <v>6</v>
      </c>
      <c r="H7" s="16">
        <v>3</v>
      </c>
      <c r="I7" s="16"/>
      <c r="J7" s="16">
        <f>SUM(G7:I7)</f>
        <v>9</v>
      </c>
      <c r="K7" s="16"/>
      <c r="M7" s="23">
        <f t="shared" si="0"/>
        <v>4</v>
      </c>
      <c r="N7" s="23"/>
    </row>
    <row r="8" spans="1:14" x14ac:dyDescent="0.25">
      <c r="A8" s="26" t="s">
        <v>472</v>
      </c>
      <c r="B8" s="26">
        <v>184</v>
      </c>
      <c r="C8" s="26" t="s">
        <v>146</v>
      </c>
      <c r="D8" s="26" t="s">
        <v>18</v>
      </c>
      <c r="E8" s="26" t="s">
        <v>24</v>
      </c>
      <c r="F8" s="26">
        <v>183509</v>
      </c>
      <c r="G8" s="26">
        <v>7</v>
      </c>
      <c r="H8" s="26">
        <v>2</v>
      </c>
      <c r="I8" s="26"/>
      <c r="J8" s="26"/>
      <c r="K8" s="23"/>
      <c r="L8" s="44"/>
      <c r="M8" s="23">
        <f t="shared" si="0"/>
        <v>5</v>
      </c>
      <c r="N8" s="23"/>
    </row>
    <row r="9" spans="1:14" x14ac:dyDescent="0.25">
      <c r="A9" s="16" t="s">
        <v>313</v>
      </c>
      <c r="B9" s="16">
        <v>159</v>
      </c>
      <c r="C9" s="16" t="s">
        <v>460</v>
      </c>
      <c r="D9" s="16" t="s">
        <v>161</v>
      </c>
      <c r="E9" s="16" t="s">
        <v>24</v>
      </c>
      <c r="F9" s="17" t="s">
        <v>314</v>
      </c>
      <c r="G9" s="16">
        <v>16</v>
      </c>
      <c r="H9" s="16">
        <v>20</v>
      </c>
      <c r="I9" s="16"/>
      <c r="J9" s="16">
        <f t="shared" ref="J9:J21" si="1">SUM(G9:I9)</f>
        <v>36</v>
      </c>
      <c r="K9" s="23"/>
      <c r="M9" s="23">
        <f t="shared" si="0"/>
        <v>6</v>
      </c>
      <c r="N9" s="23"/>
    </row>
    <row r="10" spans="1:14" x14ac:dyDescent="0.25">
      <c r="A10" s="16" t="s">
        <v>170</v>
      </c>
      <c r="B10" s="16">
        <v>177</v>
      </c>
      <c r="C10" s="16" t="s">
        <v>171</v>
      </c>
      <c r="D10" s="16" t="s">
        <v>28</v>
      </c>
      <c r="E10" s="16" t="s">
        <v>24</v>
      </c>
      <c r="F10" s="16">
        <v>111563</v>
      </c>
      <c r="G10" s="16" t="s">
        <v>447</v>
      </c>
      <c r="H10" s="16"/>
      <c r="I10" s="16"/>
      <c r="J10" s="16">
        <f t="shared" si="1"/>
        <v>0</v>
      </c>
      <c r="K10" s="16"/>
      <c r="M10" s="23">
        <f t="shared" si="0"/>
        <v>7</v>
      </c>
      <c r="N10" s="23"/>
    </row>
    <row r="11" spans="1:14" x14ac:dyDescent="0.25">
      <c r="A11" s="16" t="s">
        <v>82</v>
      </c>
      <c r="B11" s="16">
        <v>166</v>
      </c>
      <c r="C11" s="16" t="s">
        <v>83</v>
      </c>
      <c r="D11" s="16" t="s">
        <v>84</v>
      </c>
      <c r="E11" s="16" t="s">
        <v>24</v>
      </c>
      <c r="F11" s="17" t="s">
        <v>85</v>
      </c>
      <c r="G11" s="26">
        <v>13</v>
      </c>
      <c r="H11" s="16">
        <v>18</v>
      </c>
      <c r="I11" s="16"/>
      <c r="J11" s="16">
        <f t="shared" si="1"/>
        <v>31</v>
      </c>
      <c r="K11" s="16"/>
      <c r="M11" s="23">
        <f t="shared" si="0"/>
        <v>8</v>
      </c>
      <c r="N11" s="23"/>
    </row>
    <row r="12" spans="1:14" x14ac:dyDescent="0.25">
      <c r="A12" s="16" t="s">
        <v>305</v>
      </c>
      <c r="B12" s="16">
        <v>158</v>
      </c>
      <c r="C12" s="16" t="s">
        <v>298</v>
      </c>
      <c r="D12" s="16" t="s">
        <v>298</v>
      </c>
      <c r="E12" s="16" t="s">
        <v>24</v>
      </c>
      <c r="F12" s="17" t="s">
        <v>297</v>
      </c>
      <c r="G12" s="16">
        <v>31</v>
      </c>
      <c r="H12" s="16">
        <v>22</v>
      </c>
      <c r="I12" s="16"/>
      <c r="J12" s="16">
        <f t="shared" si="1"/>
        <v>53</v>
      </c>
      <c r="K12" s="16"/>
      <c r="M12" s="23">
        <f t="shared" si="0"/>
        <v>9</v>
      </c>
      <c r="N12" s="23"/>
    </row>
    <row r="13" spans="1:14" x14ac:dyDescent="0.25">
      <c r="A13" s="16" t="s">
        <v>129</v>
      </c>
      <c r="B13" s="16">
        <v>178</v>
      </c>
      <c r="C13" s="16" t="s">
        <v>130</v>
      </c>
      <c r="D13" s="16" t="s">
        <v>64</v>
      </c>
      <c r="E13" s="16" t="s">
        <v>24</v>
      </c>
      <c r="F13" s="17" t="s">
        <v>131</v>
      </c>
      <c r="G13" s="26">
        <v>7</v>
      </c>
      <c r="H13" s="39">
        <v>6</v>
      </c>
      <c r="I13" s="16"/>
      <c r="J13" s="16">
        <f t="shared" si="1"/>
        <v>13</v>
      </c>
      <c r="K13" s="16"/>
      <c r="M13" s="23">
        <f t="shared" si="0"/>
        <v>10</v>
      </c>
      <c r="N13" s="23"/>
    </row>
    <row r="14" spans="1:14" x14ac:dyDescent="0.25">
      <c r="A14" s="16" t="s">
        <v>211</v>
      </c>
      <c r="B14" s="16">
        <v>179</v>
      </c>
      <c r="C14" s="16" t="s">
        <v>93</v>
      </c>
      <c r="D14" s="16" t="s">
        <v>28</v>
      </c>
      <c r="E14" s="16" t="s">
        <v>24</v>
      </c>
      <c r="F14" s="17" t="s">
        <v>212</v>
      </c>
      <c r="G14" s="16">
        <v>8</v>
      </c>
      <c r="H14" s="16">
        <v>18</v>
      </c>
      <c r="I14" s="16"/>
      <c r="J14" s="16">
        <f t="shared" si="1"/>
        <v>26</v>
      </c>
      <c r="K14" s="16"/>
      <c r="M14" s="23">
        <f t="shared" si="0"/>
        <v>11</v>
      </c>
      <c r="N14" s="23"/>
    </row>
    <row r="15" spans="1:14" x14ac:dyDescent="0.25">
      <c r="A15" s="16" t="s">
        <v>121</v>
      </c>
      <c r="B15" s="16">
        <v>188</v>
      </c>
      <c r="C15" s="16" t="s">
        <v>122</v>
      </c>
      <c r="D15" s="42" t="s">
        <v>23</v>
      </c>
      <c r="E15" s="16" t="s">
        <v>24</v>
      </c>
      <c r="F15" s="17" t="s">
        <v>123</v>
      </c>
      <c r="G15" s="16">
        <v>0</v>
      </c>
      <c r="H15" s="16">
        <v>0</v>
      </c>
      <c r="I15" s="16"/>
      <c r="J15" s="16">
        <f t="shared" si="1"/>
        <v>0</v>
      </c>
      <c r="K15" s="16"/>
      <c r="M15" s="23">
        <f t="shared" si="0"/>
        <v>12</v>
      </c>
      <c r="N15" s="23"/>
    </row>
    <row r="16" spans="1:14" x14ac:dyDescent="0.25">
      <c r="A16" s="16" t="s">
        <v>433</v>
      </c>
      <c r="B16" s="16">
        <v>176</v>
      </c>
      <c r="C16" s="16">
        <v>13100</v>
      </c>
      <c r="D16" s="16" t="s">
        <v>18</v>
      </c>
      <c r="E16" s="16" t="s">
        <v>24</v>
      </c>
      <c r="F16" s="17" t="s">
        <v>436</v>
      </c>
      <c r="G16" s="16" t="s">
        <v>447</v>
      </c>
      <c r="H16" s="16"/>
      <c r="I16" s="16"/>
      <c r="J16" s="16">
        <f t="shared" si="1"/>
        <v>0</v>
      </c>
      <c r="K16" s="16"/>
      <c r="M16" s="23">
        <f t="shared" si="0"/>
        <v>13</v>
      </c>
      <c r="N16" s="23"/>
    </row>
    <row r="17" spans="1:14" x14ac:dyDescent="0.25">
      <c r="A17" s="16" t="s">
        <v>88</v>
      </c>
      <c r="B17" s="16">
        <v>151</v>
      </c>
      <c r="C17" s="16" t="s">
        <v>17</v>
      </c>
      <c r="D17" s="16" t="s">
        <v>18</v>
      </c>
      <c r="E17" s="16" t="s">
        <v>24</v>
      </c>
      <c r="F17" s="17" t="s">
        <v>89</v>
      </c>
      <c r="G17" s="26">
        <v>14</v>
      </c>
      <c r="H17" s="16">
        <v>8</v>
      </c>
      <c r="I17" s="16"/>
      <c r="J17" s="16">
        <f t="shared" si="1"/>
        <v>22</v>
      </c>
      <c r="K17" s="16"/>
      <c r="M17" s="23">
        <f t="shared" si="0"/>
        <v>14</v>
      </c>
      <c r="N17" s="23"/>
    </row>
    <row r="18" spans="1:14" x14ac:dyDescent="0.25">
      <c r="A18" s="16" t="s">
        <v>90</v>
      </c>
      <c r="B18" s="16">
        <v>137</v>
      </c>
      <c r="C18" s="16" t="s">
        <v>91</v>
      </c>
      <c r="D18" s="16" t="s">
        <v>64</v>
      </c>
      <c r="E18" s="16" t="s">
        <v>24</v>
      </c>
      <c r="F18" s="16">
        <v>170367</v>
      </c>
      <c r="G18" s="26">
        <v>5</v>
      </c>
      <c r="H18" s="16">
        <v>5</v>
      </c>
      <c r="I18" s="16"/>
      <c r="J18" s="16">
        <f t="shared" si="1"/>
        <v>10</v>
      </c>
      <c r="K18" s="16"/>
      <c r="M18" s="23">
        <f t="shared" si="0"/>
        <v>15</v>
      </c>
      <c r="N18" s="23"/>
    </row>
    <row r="19" spans="1:14" x14ac:dyDescent="0.25">
      <c r="A19" s="16" t="s">
        <v>181</v>
      </c>
      <c r="B19" s="16">
        <v>185</v>
      </c>
      <c r="C19" s="16" t="s">
        <v>182</v>
      </c>
      <c r="D19" s="16" t="s">
        <v>28</v>
      </c>
      <c r="E19" s="16" t="s">
        <v>24</v>
      </c>
      <c r="F19" s="17" t="s">
        <v>183</v>
      </c>
      <c r="G19" s="17" t="s">
        <v>441</v>
      </c>
      <c r="H19" s="16" t="s">
        <v>447</v>
      </c>
      <c r="I19" s="16"/>
      <c r="J19" s="16">
        <f t="shared" si="1"/>
        <v>0</v>
      </c>
      <c r="K19" s="16"/>
      <c r="M19" s="23">
        <f t="shared" si="0"/>
        <v>16</v>
      </c>
      <c r="N19" s="23"/>
    </row>
    <row r="20" spans="1:14" x14ac:dyDescent="0.25">
      <c r="A20" s="16" t="s">
        <v>135</v>
      </c>
      <c r="B20" s="16">
        <v>155</v>
      </c>
      <c r="C20" s="16" t="s">
        <v>136</v>
      </c>
      <c r="D20" s="16" t="s">
        <v>18</v>
      </c>
      <c r="E20" s="16" t="s">
        <v>24</v>
      </c>
      <c r="F20" s="17" t="s">
        <v>137</v>
      </c>
      <c r="G20" s="16">
        <v>0</v>
      </c>
      <c r="H20" s="16">
        <v>1</v>
      </c>
      <c r="I20" s="16"/>
      <c r="J20" s="16">
        <f t="shared" si="1"/>
        <v>1</v>
      </c>
      <c r="K20" s="16"/>
      <c r="M20" s="23">
        <f t="shared" si="0"/>
        <v>17</v>
      </c>
      <c r="N20" s="23"/>
    </row>
    <row r="21" spans="1:14" x14ac:dyDescent="0.25">
      <c r="A21" s="16" t="s">
        <v>197</v>
      </c>
      <c r="B21" s="16">
        <v>175</v>
      </c>
      <c r="C21" s="16" t="s">
        <v>146</v>
      </c>
      <c r="D21" s="16" t="s">
        <v>18</v>
      </c>
      <c r="E21" s="16" t="s">
        <v>24</v>
      </c>
      <c r="F21" s="17" t="s">
        <v>443</v>
      </c>
      <c r="G21" s="16">
        <v>11</v>
      </c>
      <c r="H21" s="16">
        <v>11</v>
      </c>
      <c r="I21" s="16"/>
      <c r="J21" s="16">
        <f t="shared" si="1"/>
        <v>22</v>
      </c>
      <c r="K21" s="16"/>
      <c r="M21" s="23">
        <f t="shared" si="0"/>
        <v>18</v>
      </c>
      <c r="N21" s="23"/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16"/>
      <c r="M22" s="23">
        <f t="shared" si="0"/>
        <v>19</v>
      </c>
      <c r="N22" s="23"/>
    </row>
    <row r="23" spans="1:14" x14ac:dyDescent="0.25">
      <c r="A23" s="16"/>
      <c r="B23" s="16"/>
      <c r="C23" s="16"/>
      <c r="D23" s="16"/>
      <c r="E23" s="16"/>
      <c r="F23" s="17"/>
      <c r="G23" s="26"/>
      <c r="H23" s="16"/>
      <c r="I23" s="16"/>
      <c r="J23" s="16">
        <f t="shared" ref="J23:J29" si="2">SUM(G23:I23)</f>
        <v>0</v>
      </c>
      <c r="K23" s="16"/>
      <c r="M23" s="23">
        <f t="shared" si="0"/>
        <v>20</v>
      </c>
      <c r="N23" s="23"/>
    </row>
    <row r="24" spans="1:14" x14ac:dyDescent="0.25">
      <c r="A24" s="16"/>
      <c r="B24" s="16"/>
      <c r="C24" s="16"/>
      <c r="D24" s="16"/>
      <c r="E24" s="16"/>
      <c r="F24" s="17"/>
      <c r="G24" s="16"/>
      <c r="H24" s="16"/>
      <c r="I24" s="16"/>
      <c r="J24" s="16">
        <f t="shared" si="2"/>
        <v>0</v>
      </c>
      <c r="K24" s="16"/>
      <c r="M24" s="23">
        <f t="shared" si="0"/>
        <v>21</v>
      </c>
      <c r="N24" s="23"/>
    </row>
    <row r="25" spans="1:14" x14ac:dyDescent="0.25">
      <c r="A25" s="16"/>
      <c r="B25" s="16"/>
      <c r="C25" s="16"/>
      <c r="D25" s="16"/>
      <c r="E25" s="16"/>
      <c r="F25" s="17"/>
      <c r="G25" s="16"/>
      <c r="H25" s="16"/>
      <c r="I25" s="16"/>
      <c r="J25" s="16">
        <f t="shared" si="2"/>
        <v>0</v>
      </c>
      <c r="K25" s="16"/>
      <c r="M25" s="23">
        <f t="shared" si="0"/>
        <v>22</v>
      </c>
      <c r="N25" s="23"/>
    </row>
    <row r="26" spans="1:14" x14ac:dyDescent="0.25">
      <c r="A26" s="16"/>
      <c r="B26" s="16"/>
      <c r="C26" s="16"/>
      <c r="D26" s="16"/>
      <c r="E26" s="16"/>
      <c r="F26" s="17"/>
      <c r="G26" s="16"/>
      <c r="H26" s="16"/>
      <c r="I26" s="16"/>
      <c r="J26" s="16">
        <f t="shared" si="2"/>
        <v>0</v>
      </c>
      <c r="K26" s="16"/>
      <c r="M26" s="23">
        <f t="shared" si="0"/>
        <v>23</v>
      </c>
      <c r="N26" s="23"/>
    </row>
    <row r="27" spans="1:14" x14ac:dyDescent="0.25">
      <c r="A27" s="16"/>
      <c r="B27" s="16"/>
      <c r="C27" s="16"/>
      <c r="D27" s="16"/>
      <c r="E27" s="16"/>
      <c r="F27" s="17"/>
      <c r="G27" s="16"/>
      <c r="H27" s="16"/>
      <c r="I27" s="16"/>
      <c r="J27" s="16">
        <f t="shared" si="2"/>
        <v>0</v>
      </c>
      <c r="K27" s="16"/>
      <c r="M27" s="23">
        <f t="shared" si="0"/>
        <v>24</v>
      </c>
      <c r="N27" s="23"/>
    </row>
    <row r="28" spans="1:14" x14ac:dyDescent="0.25">
      <c r="A28" s="16"/>
      <c r="B28" s="16"/>
      <c r="C28" s="16"/>
      <c r="D28" s="16"/>
      <c r="E28" s="16"/>
      <c r="F28" s="17"/>
      <c r="G28" s="16"/>
      <c r="H28" s="16"/>
      <c r="I28" s="16"/>
      <c r="J28" s="16">
        <f t="shared" si="2"/>
        <v>0</v>
      </c>
      <c r="K28" s="16"/>
      <c r="M28" s="23">
        <f t="shared" si="0"/>
        <v>25</v>
      </c>
      <c r="N28" s="23"/>
    </row>
    <row r="29" spans="1:14" x14ac:dyDescent="0.25">
      <c r="A29" s="16"/>
      <c r="B29" s="16"/>
      <c r="C29" s="16"/>
      <c r="D29" s="16"/>
      <c r="E29" s="16"/>
      <c r="F29" s="17"/>
      <c r="G29" s="16"/>
      <c r="H29" s="16"/>
      <c r="I29" s="16"/>
      <c r="J29" s="16">
        <f t="shared" si="2"/>
        <v>0</v>
      </c>
      <c r="K29" s="16"/>
      <c r="M29" s="23">
        <f t="shared" si="0"/>
        <v>26</v>
      </c>
      <c r="N29" s="23"/>
    </row>
    <row r="30" spans="1:14" x14ac:dyDescent="0.25">
      <c r="A30" s="16"/>
      <c r="B30" s="35"/>
      <c r="C30" s="16"/>
      <c r="D30" s="16"/>
      <c r="E30" s="16"/>
      <c r="F30" s="17"/>
      <c r="G30" s="16"/>
      <c r="H30" s="16"/>
      <c r="I30" s="16"/>
      <c r="J30" s="16">
        <f t="shared" ref="J30:J46" si="3">SUM(G30:I30)</f>
        <v>0</v>
      </c>
      <c r="K30" s="16"/>
      <c r="M30" s="23">
        <f t="shared" si="0"/>
        <v>27</v>
      </c>
      <c r="N30" s="23"/>
    </row>
    <row r="31" spans="1:14" x14ac:dyDescent="0.25">
      <c r="A31" s="16"/>
      <c r="B31" s="35"/>
      <c r="C31" s="16"/>
      <c r="D31" s="16"/>
      <c r="E31" s="16"/>
      <c r="F31" s="17"/>
      <c r="G31" s="16"/>
      <c r="H31" s="16"/>
      <c r="I31" s="16"/>
      <c r="J31" s="16">
        <f t="shared" si="3"/>
        <v>0</v>
      </c>
      <c r="K31" s="16"/>
      <c r="M31" s="23">
        <f t="shared" si="0"/>
        <v>28</v>
      </c>
      <c r="N31" s="23"/>
    </row>
    <row r="32" spans="1:14" x14ac:dyDescent="0.25">
      <c r="A32" s="16"/>
      <c r="B32" s="35"/>
      <c r="C32" s="16"/>
      <c r="D32" s="16"/>
      <c r="E32" s="16"/>
      <c r="F32" s="17"/>
      <c r="G32" s="16"/>
      <c r="H32" s="16"/>
      <c r="I32" s="16"/>
      <c r="J32" s="16">
        <f t="shared" si="3"/>
        <v>0</v>
      </c>
      <c r="K32" s="16"/>
      <c r="M32" s="23">
        <f t="shared" si="0"/>
        <v>29</v>
      </c>
      <c r="N32" s="23"/>
    </row>
    <row r="33" spans="1:14" x14ac:dyDescent="0.25">
      <c r="A33" s="16"/>
      <c r="B33" s="35"/>
      <c r="C33" s="16"/>
      <c r="D33" s="16"/>
      <c r="E33" s="16"/>
      <c r="F33" s="17"/>
      <c r="G33" s="16"/>
      <c r="H33" s="16"/>
      <c r="I33" s="16"/>
      <c r="J33" s="16">
        <f t="shared" si="3"/>
        <v>0</v>
      </c>
      <c r="K33" s="16"/>
      <c r="M33" s="23">
        <f t="shared" si="0"/>
        <v>30</v>
      </c>
      <c r="N33" s="23"/>
    </row>
    <row r="34" spans="1:14" x14ac:dyDescent="0.25">
      <c r="A34" s="16"/>
      <c r="B34" s="35"/>
      <c r="C34" s="16"/>
      <c r="D34" s="16"/>
      <c r="E34" s="16"/>
      <c r="F34" s="17"/>
      <c r="G34" s="16"/>
      <c r="H34" s="16"/>
      <c r="I34" s="16"/>
      <c r="J34" s="16">
        <f t="shared" si="3"/>
        <v>0</v>
      </c>
      <c r="K34" s="16"/>
      <c r="M34" s="23">
        <f t="shared" si="0"/>
        <v>31</v>
      </c>
      <c r="N34" s="23"/>
    </row>
    <row r="35" spans="1:14" x14ac:dyDescent="0.25">
      <c r="A35" s="16"/>
      <c r="B35" s="35"/>
      <c r="C35" s="16"/>
      <c r="D35" s="16"/>
      <c r="E35" s="16"/>
      <c r="F35" s="17"/>
      <c r="G35" s="16"/>
      <c r="H35" s="16"/>
      <c r="I35" s="16"/>
      <c r="J35" s="16">
        <f t="shared" si="3"/>
        <v>0</v>
      </c>
      <c r="K35" s="16"/>
      <c r="M35" s="23">
        <f t="shared" si="0"/>
        <v>32</v>
      </c>
      <c r="N35" s="23"/>
    </row>
    <row r="36" spans="1:14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16">
        <f t="shared" si="3"/>
        <v>0</v>
      </c>
      <c r="K36" s="16"/>
      <c r="M36" s="23">
        <f t="shared" si="0"/>
        <v>33</v>
      </c>
      <c r="N36" s="23"/>
    </row>
    <row r="37" spans="1:14" x14ac:dyDescent="0.25">
      <c r="A37" s="16"/>
      <c r="B37" s="16"/>
      <c r="C37" s="16"/>
      <c r="D37" s="16"/>
      <c r="E37" s="16"/>
      <c r="F37" s="17"/>
      <c r="G37" s="16"/>
      <c r="H37" s="16"/>
      <c r="I37" s="16"/>
      <c r="J37" s="16">
        <f t="shared" si="3"/>
        <v>0</v>
      </c>
      <c r="K37" s="26"/>
      <c r="M37" s="23">
        <f t="shared" si="0"/>
        <v>34</v>
      </c>
      <c r="N37" s="23"/>
    </row>
    <row r="38" spans="1:14" x14ac:dyDescent="0.25">
      <c r="A38" s="16"/>
      <c r="B38" s="16"/>
      <c r="C38" s="16"/>
      <c r="D38" s="16"/>
      <c r="E38" s="16"/>
      <c r="F38" s="17"/>
      <c r="G38" s="16"/>
      <c r="H38" s="16"/>
      <c r="I38" s="16"/>
      <c r="J38" s="16">
        <f t="shared" si="3"/>
        <v>0</v>
      </c>
      <c r="K38" s="26"/>
      <c r="M38" s="23">
        <f t="shared" si="0"/>
        <v>35</v>
      </c>
      <c r="N38" s="23"/>
    </row>
    <row r="39" spans="1:14" x14ac:dyDescent="0.25">
      <c r="A39" s="16"/>
      <c r="B39" s="16"/>
      <c r="C39" s="16"/>
      <c r="D39" s="16"/>
      <c r="E39" s="16"/>
      <c r="F39" s="17"/>
      <c r="G39" s="16"/>
      <c r="H39" s="16"/>
      <c r="I39" s="16"/>
      <c r="J39" s="16">
        <f t="shared" si="3"/>
        <v>0</v>
      </c>
      <c r="K39" s="26"/>
      <c r="M39" s="23">
        <f t="shared" si="0"/>
        <v>36</v>
      </c>
      <c r="N39" s="23"/>
    </row>
    <row r="40" spans="1:14" x14ac:dyDescent="0.25">
      <c r="A40" s="16"/>
      <c r="B40" s="16"/>
      <c r="C40" s="16"/>
      <c r="D40" s="16"/>
      <c r="E40" s="16"/>
      <c r="F40" s="17"/>
      <c r="G40" s="16"/>
      <c r="H40" s="16"/>
      <c r="I40" s="16"/>
      <c r="J40" s="16">
        <f t="shared" si="3"/>
        <v>0</v>
      </c>
      <c r="K40" s="26"/>
      <c r="M40" s="23">
        <f t="shared" si="0"/>
        <v>37</v>
      </c>
      <c r="N40" s="23"/>
    </row>
    <row r="41" spans="1:14" x14ac:dyDescent="0.25">
      <c r="A41" s="16"/>
      <c r="B41" s="35"/>
      <c r="C41" s="16"/>
      <c r="D41" s="16"/>
      <c r="E41" s="16"/>
      <c r="F41" s="17"/>
      <c r="G41" s="16"/>
      <c r="H41" s="16"/>
      <c r="I41" s="16"/>
      <c r="J41" s="16">
        <f t="shared" si="3"/>
        <v>0</v>
      </c>
      <c r="K41" s="26"/>
      <c r="M41" s="23">
        <f t="shared" si="0"/>
        <v>38</v>
      </c>
      <c r="N41" s="23"/>
    </row>
    <row r="42" spans="1:14" x14ac:dyDescent="0.25">
      <c r="A42" s="16"/>
      <c r="B42" s="35"/>
      <c r="C42" s="16"/>
      <c r="D42" s="16"/>
      <c r="E42" s="16"/>
      <c r="F42" s="17"/>
      <c r="G42" s="16"/>
      <c r="H42" s="16"/>
      <c r="I42" s="16"/>
      <c r="J42" s="16">
        <f t="shared" si="3"/>
        <v>0</v>
      </c>
      <c r="K42" s="26"/>
      <c r="M42" s="23">
        <f t="shared" si="0"/>
        <v>39</v>
      </c>
      <c r="N42" s="23"/>
    </row>
    <row r="43" spans="1:14" x14ac:dyDescent="0.25">
      <c r="A43" s="16"/>
      <c r="B43" s="35"/>
      <c r="C43" s="16"/>
      <c r="D43" s="16"/>
      <c r="E43" s="16"/>
      <c r="F43" s="17"/>
      <c r="G43" s="16"/>
      <c r="H43" s="16"/>
      <c r="I43" s="16"/>
      <c r="J43" s="16">
        <f t="shared" si="3"/>
        <v>0</v>
      </c>
      <c r="K43" s="26"/>
      <c r="M43" s="23">
        <f t="shared" si="0"/>
        <v>40</v>
      </c>
      <c r="N43" s="23"/>
    </row>
    <row r="44" spans="1:14" x14ac:dyDescent="0.25">
      <c r="A44" s="16"/>
      <c r="B44" s="16"/>
      <c r="C44" s="16"/>
      <c r="D44" s="16"/>
      <c r="E44" s="16"/>
      <c r="F44" s="17"/>
      <c r="G44" s="16"/>
      <c r="H44" s="16"/>
      <c r="I44" s="16"/>
      <c r="J44" s="16">
        <f t="shared" si="3"/>
        <v>0</v>
      </c>
      <c r="K44" s="26"/>
      <c r="M44" s="23">
        <f t="shared" si="0"/>
        <v>41</v>
      </c>
      <c r="N44" s="23"/>
    </row>
    <row r="45" spans="1:14" x14ac:dyDescent="0.25">
      <c r="A45" s="8"/>
      <c r="B45" s="4"/>
      <c r="C45" s="8"/>
      <c r="D45" s="8"/>
      <c r="E45" s="8"/>
      <c r="F45" s="10"/>
      <c r="G45" s="4"/>
      <c r="H45" s="4"/>
      <c r="I45" s="4"/>
      <c r="J45" s="16">
        <f t="shared" si="3"/>
        <v>0</v>
      </c>
      <c r="K45" s="23"/>
      <c r="M45" s="23">
        <f t="shared" si="0"/>
        <v>42</v>
      </c>
      <c r="N45" s="23"/>
    </row>
    <row r="46" spans="1:14" x14ac:dyDescent="0.25">
      <c r="A46" s="4"/>
      <c r="B46" s="4"/>
      <c r="C46" s="4"/>
      <c r="D46" s="4"/>
      <c r="E46" s="4"/>
      <c r="F46" s="5"/>
      <c r="G46" s="4"/>
      <c r="H46" s="4"/>
      <c r="I46" s="4"/>
      <c r="J46" s="16">
        <f t="shared" si="3"/>
        <v>0</v>
      </c>
      <c r="K46" s="23"/>
      <c r="M46" s="23">
        <f t="shared" si="0"/>
        <v>43</v>
      </c>
      <c r="N46" s="23"/>
    </row>
    <row r="47" spans="1:14" x14ac:dyDescent="0.25">
      <c r="B47" s="7"/>
      <c r="C47" s="7"/>
      <c r="D47" s="7"/>
      <c r="E47" s="7"/>
      <c r="F47" s="7"/>
      <c r="G47" s="7"/>
      <c r="H47" s="7"/>
      <c r="I47" s="7"/>
      <c r="J47" s="7"/>
    </row>
    <row r="48" spans="1:14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25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</sheetData>
  <sortState ref="A4:J29">
    <sortCondition ref="A4"/>
  </sortState>
  <mergeCells count="2">
    <mergeCell ref="B2:F2"/>
    <mergeCell ref="A1:K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00AC4-1D8F-43E9-97B5-ACAB2FCED3B1}">
  <sheetPr>
    <pageSetUpPr fitToPage="1"/>
  </sheetPr>
  <dimension ref="A1:M50"/>
  <sheetViews>
    <sheetView workbookViewId="0">
      <selection activeCell="C13" sqref="C13"/>
    </sheetView>
  </sheetViews>
  <sheetFormatPr baseColWidth="10" defaultRowHeight="15" x14ac:dyDescent="0.25"/>
  <cols>
    <col min="1" max="1" width="25.7109375" customWidth="1"/>
    <col min="3" max="4" width="25.7109375" customWidth="1"/>
    <col min="6" max="6" width="11.7109375" bestFit="1" customWidth="1"/>
    <col min="11" max="11" width="12.5703125" bestFit="1" customWidth="1"/>
  </cols>
  <sheetData>
    <row r="1" spans="1:13" ht="31.5" x14ac:dyDescent="0.5">
      <c r="A1" s="84" t="s">
        <v>69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x14ac:dyDescent="0.25">
      <c r="B2" s="83"/>
      <c r="C2" s="83"/>
      <c r="D2" s="83"/>
      <c r="E2" s="83"/>
      <c r="F2" s="83"/>
    </row>
    <row r="3" spans="1:13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14" t="s">
        <v>13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15</v>
      </c>
      <c r="L3" s="52" t="s">
        <v>287</v>
      </c>
      <c r="M3" s="52" t="s">
        <v>318</v>
      </c>
    </row>
    <row r="4" spans="1:13" x14ac:dyDescent="0.25">
      <c r="A4" s="16" t="s">
        <v>95</v>
      </c>
      <c r="B4" s="16">
        <v>173</v>
      </c>
      <c r="C4" s="16" t="s">
        <v>96</v>
      </c>
      <c r="D4" s="42" t="s">
        <v>23</v>
      </c>
      <c r="E4" s="16" t="s">
        <v>24</v>
      </c>
      <c r="F4" s="17" t="s">
        <v>97</v>
      </c>
      <c r="G4" s="26">
        <v>19</v>
      </c>
      <c r="H4" s="16">
        <v>13</v>
      </c>
      <c r="I4" s="16">
        <v>15</v>
      </c>
      <c r="J4" s="16">
        <f t="shared" ref="J4:J12" si="0">SUM(G4:I4)</f>
        <v>47</v>
      </c>
      <c r="K4" s="16"/>
      <c r="L4" s="23">
        <v>1</v>
      </c>
      <c r="M4" s="23"/>
    </row>
    <row r="5" spans="1:13" x14ac:dyDescent="0.25">
      <c r="A5" s="16" t="s">
        <v>92</v>
      </c>
      <c r="B5" s="16">
        <v>169</v>
      </c>
      <c r="C5" s="16" t="s">
        <v>93</v>
      </c>
      <c r="D5" s="16" t="s">
        <v>28</v>
      </c>
      <c r="E5" s="16" t="s">
        <v>24</v>
      </c>
      <c r="F5" s="17" t="s">
        <v>94</v>
      </c>
      <c r="G5" s="16">
        <v>19</v>
      </c>
      <c r="H5" s="16">
        <v>16</v>
      </c>
      <c r="I5" s="16"/>
      <c r="J5" s="16">
        <f t="shared" si="0"/>
        <v>35</v>
      </c>
      <c r="K5" s="16"/>
      <c r="L5" s="23">
        <f>L4+1</f>
        <v>2</v>
      </c>
      <c r="M5" s="23"/>
    </row>
    <row r="6" spans="1:13" x14ac:dyDescent="0.25">
      <c r="A6" s="16" t="s">
        <v>98</v>
      </c>
      <c r="B6" s="16">
        <v>183</v>
      </c>
      <c r="C6" s="16" t="s">
        <v>99</v>
      </c>
      <c r="D6" s="42" t="s">
        <v>23</v>
      </c>
      <c r="E6" s="16" t="s">
        <v>24</v>
      </c>
      <c r="F6" s="16">
        <v>302863</v>
      </c>
      <c r="G6" s="26">
        <v>41</v>
      </c>
      <c r="H6" s="16" t="s">
        <v>447</v>
      </c>
      <c r="I6" s="16"/>
      <c r="J6" s="16">
        <f t="shared" si="0"/>
        <v>41</v>
      </c>
      <c r="K6" s="16"/>
      <c r="L6" s="23">
        <f t="shared" ref="L6:L46" si="1">L5+1</f>
        <v>3</v>
      </c>
      <c r="M6" s="23"/>
    </row>
    <row r="7" spans="1:13" x14ac:dyDescent="0.25">
      <c r="A7" s="16" t="s">
        <v>359</v>
      </c>
      <c r="B7" s="16">
        <v>164</v>
      </c>
      <c r="C7" s="16" t="s">
        <v>99</v>
      </c>
      <c r="D7" s="42" t="s">
        <v>23</v>
      </c>
      <c r="E7" s="16" t="s">
        <v>24</v>
      </c>
      <c r="F7" s="17" t="s">
        <v>360</v>
      </c>
      <c r="G7" s="26">
        <v>36</v>
      </c>
      <c r="H7" s="39" t="s">
        <v>447</v>
      </c>
      <c r="I7" s="16"/>
      <c r="J7" s="16">
        <f t="shared" si="0"/>
        <v>36</v>
      </c>
      <c r="K7" s="16"/>
      <c r="L7" s="23">
        <f t="shared" si="1"/>
        <v>4</v>
      </c>
      <c r="M7" s="23"/>
    </row>
    <row r="8" spans="1:13" x14ac:dyDescent="0.25">
      <c r="A8" s="16" t="s">
        <v>100</v>
      </c>
      <c r="B8" s="16">
        <v>46</v>
      </c>
      <c r="C8" s="16" t="s">
        <v>53</v>
      </c>
      <c r="D8" s="42" t="s">
        <v>23</v>
      </c>
      <c r="E8" s="16" t="s">
        <v>24</v>
      </c>
      <c r="F8" s="17" t="s">
        <v>101</v>
      </c>
      <c r="G8" s="26">
        <v>12</v>
      </c>
      <c r="H8" s="16">
        <v>7</v>
      </c>
      <c r="I8" s="16"/>
      <c r="J8" s="16">
        <f t="shared" si="0"/>
        <v>19</v>
      </c>
      <c r="K8" s="16"/>
      <c r="L8" s="23">
        <f t="shared" si="1"/>
        <v>5</v>
      </c>
      <c r="M8" s="23"/>
    </row>
    <row r="9" spans="1:13" x14ac:dyDescent="0.25">
      <c r="A9" s="16" t="s">
        <v>102</v>
      </c>
      <c r="B9" s="16">
        <v>168</v>
      </c>
      <c r="C9" s="16" t="s">
        <v>103</v>
      </c>
      <c r="D9" s="16" t="s">
        <v>104</v>
      </c>
      <c r="E9" s="16" t="s">
        <v>24</v>
      </c>
      <c r="F9" s="16">
        <v>45027</v>
      </c>
      <c r="G9" s="26">
        <v>11</v>
      </c>
      <c r="H9" s="16">
        <v>11</v>
      </c>
      <c r="I9" s="16">
        <v>11</v>
      </c>
      <c r="J9" s="16">
        <f t="shared" si="0"/>
        <v>33</v>
      </c>
      <c r="K9" s="16"/>
      <c r="L9" s="23">
        <f t="shared" si="1"/>
        <v>6</v>
      </c>
      <c r="M9" s="23"/>
    </row>
    <row r="10" spans="1:13" x14ac:dyDescent="0.25">
      <c r="A10" s="16" t="s">
        <v>180</v>
      </c>
      <c r="B10" s="16">
        <v>140</v>
      </c>
      <c r="C10" s="16" t="s">
        <v>437</v>
      </c>
      <c r="D10" s="16" t="s">
        <v>18</v>
      </c>
      <c r="E10" s="16" t="s">
        <v>24</v>
      </c>
      <c r="F10" s="16">
        <v>19496</v>
      </c>
      <c r="G10" s="16">
        <v>25</v>
      </c>
      <c r="H10" s="16">
        <v>19</v>
      </c>
      <c r="I10" s="16"/>
      <c r="J10" s="16">
        <f t="shared" si="0"/>
        <v>44</v>
      </c>
      <c r="K10" s="16"/>
      <c r="L10" s="23">
        <f t="shared" si="1"/>
        <v>7</v>
      </c>
      <c r="M10" s="23"/>
    </row>
    <row r="11" spans="1:13" x14ac:dyDescent="0.25">
      <c r="A11" s="16" t="s">
        <v>106</v>
      </c>
      <c r="B11" s="16">
        <v>156</v>
      </c>
      <c r="C11" s="16" t="s">
        <v>105</v>
      </c>
      <c r="D11" s="16" t="s">
        <v>18</v>
      </c>
      <c r="E11" s="16" t="s">
        <v>24</v>
      </c>
      <c r="F11" s="17" t="s">
        <v>107</v>
      </c>
      <c r="G11" s="26">
        <v>24</v>
      </c>
      <c r="H11" s="39" t="s">
        <v>447</v>
      </c>
      <c r="I11" s="16"/>
      <c r="J11" s="16">
        <f t="shared" si="0"/>
        <v>24</v>
      </c>
      <c r="K11" s="16"/>
      <c r="L11" s="23">
        <f t="shared" si="1"/>
        <v>8</v>
      </c>
      <c r="M11" s="23"/>
    </row>
    <row r="12" spans="1:13" x14ac:dyDescent="0.25">
      <c r="A12" s="16" t="s">
        <v>401</v>
      </c>
      <c r="B12" s="16">
        <v>139</v>
      </c>
      <c r="C12" s="16" t="s">
        <v>31</v>
      </c>
      <c r="D12" s="42" t="s">
        <v>23</v>
      </c>
      <c r="E12" s="16" t="s">
        <v>24</v>
      </c>
      <c r="F12" s="17" t="s">
        <v>434</v>
      </c>
      <c r="G12" s="16">
        <v>9</v>
      </c>
      <c r="H12" s="16"/>
      <c r="I12" s="16">
        <v>3</v>
      </c>
      <c r="J12" s="16">
        <f t="shared" si="0"/>
        <v>12</v>
      </c>
      <c r="K12" s="16"/>
      <c r="L12" s="23">
        <f t="shared" si="1"/>
        <v>9</v>
      </c>
      <c r="M12" s="23"/>
    </row>
    <row r="13" spans="1:13" x14ac:dyDescent="0.25">
      <c r="A13" s="16"/>
      <c r="B13" s="16"/>
      <c r="C13" s="16"/>
      <c r="D13" s="16"/>
      <c r="E13" s="16"/>
      <c r="F13" s="17"/>
      <c r="G13" s="16"/>
      <c r="H13" s="16"/>
      <c r="I13" s="16"/>
      <c r="J13" s="16"/>
      <c r="K13" s="16"/>
      <c r="L13" s="23">
        <f t="shared" si="1"/>
        <v>10</v>
      </c>
      <c r="M13" s="23"/>
    </row>
    <row r="14" spans="1:13" x14ac:dyDescent="0.25">
      <c r="A14" s="16"/>
      <c r="B14" s="16"/>
      <c r="C14" s="16"/>
      <c r="D14" s="16"/>
      <c r="E14" s="16"/>
      <c r="F14" s="17"/>
      <c r="G14" s="17"/>
      <c r="H14" s="16"/>
      <c r="I14" s="16"/>
      <c r="J14" s="16">
        <f>SUM(G14:I14)</f>
        <v>0</v>
      </c>
      <c r="K14" s="16"/>
      <c r="L14" s="23">
        <f t="shared" si="1"/>
        <v>11</v>
      </c>
      <c r="M14" s="23"/>
    </row>
    <row r="15" spans="1:13" x14ac:dyDescent="0.25">
      <c r="A15" s="4"/>
      <c r="B15" s="4"/>
      <c r="C15" s="4"/>
      <c r="D15" s="4"/>
      <c r="E15" s="4"/>
      <c r="F15" s="33"/>
      <c r="G15" s="4"/>
      <c r="H15" s="4"/>
      <c r="I15" s="4"/>
      <c r="J15" s="4">
        <f>SUM(G15:I15)</f>
        <v>0</v>
      </c>
      <c r="K15" s="4"/>
      <c r="L15" s="23">
        <f t="shared" si="1"/>
        <v>12</v>
      </c>
      <c r="M15" s="23"/>
    </row>
    <row r="16" spans="1:13" x14ac:dyDescent="0.25">
      <c r="A16" s="4"/>
      <c r="B16" s="4"/>
      <c r="C16" s="4"/>
      <c r="D16" s="4"/>
      <c r="E16" s="4"/>
      <c r="F16" s="33"/>
      <c r="G16" s="4"/>
      <c r="H16" s="4"/>
      <c r="I16" s="4"/>
      <c r="J16" s="4">
        <f t="shared" ref="J16:J46" si="2">SUM(G16:I16)</f>
        <v>0</v>
      </c>
      <c r="K16" s="4"/>
      <c r="L16" s="23">
        <f t="shared" si="1"/>
        <v>13</v>
      </c>
      <c r="M16" s="23"/>
    </row>
    <row r="17" spans="1:13" x14ac:dyDescent="0.25">
      <c r="A17" s="4"/>
      <c r="B17" s="4"/>
      <c r="C17" s="4"/>
      <c r="D17" s="4"/>
      <c r="E17" s="4"/>
      <c r="F17" s="33"/>
      <c r="G17" s="4"/>
      <c r="H17" s="4"/>
      <c r="I17" s="4"/>
      <c r="J17" s="4">
        <f t="shared" si="2"/>
        <v>0</v>
      </c>
      <c r="K17" s="4"/>
      <c r="L17" s="23">
        <f t="shared" si="1"/>
        <v>14</v>
      </c>
      <c r="M17" s="23"/>
    </row>
    <row r="18" spans="1:13" x14ac:dyDescent="0.25">
      <c r="A18" s="4"/>
      <c r="B18" s="4"/>
      <c r="C18" s="4"/>
      <c r="D18" s="4"/>
      <c r="E18" s="4"/>
      <c r="F18" s="5"/>
      <c r="G18" s="4"/>
      <c r="H18" s="4"/>
      <c r="I18" s="4"/>
      <c r="J18" s="4">
        <f t="shared" si="2"/>
        <v>0</v>
      </c>
      <c r="K18" s="4"/>
      <c r="L18" s="23">
        <f t="shared" si="1"/>
        <v>15</v>
      </c>
      <c r="M18" s="23"/>
    </row>
    <row r="19" spans="1:13" x14ac:dyDescent="0.25">
      <c r="A19" s="4"/>
      <c r="B19" s="4"/>
      <c r="C19" s="4"/>
      <c r="D19" s="4"/>
      <c r="E19" s="4"/>
      <c r="F19" s="5"/>
      <c r="G19" s="4"/>
      <c r="H19" s="4"/>
      <c r="I19" s="4"/>
      <c r="J19" s="4">
        <f t="shared" si="2"/>
        <v>0</v>
      </c>
      <c r="K19" s="4"/>
      <c r="L19" s="23">
        <f t="shared" si="1"/>
        <v>16</v>
      </c>
      <c r="M19" s="23"/>
    </row>
    <row r="20" spans="1:13" x14ac:dyDescent="0.25">
      <c r="A20" s="4"/>
      <c r="B20" s="4"/>
      <c r="C20" s="4"/>
      <c r="D20" s="4"/>
      <c r="E20" s="4"/>
      <c r="F20" s="5"/>
      <c r="G20" s="4"/>
      <c r="H20" s="4"/>
      <c r="I20" s="4"/>
      <c r="J20" s="4">
        <f t="shared" si="2"/>
        <v>0</v>
      </c>
      <c r="K20" s="4"/>
      <c r="L20" s="23">
        <f t="shared" si="1"/>
        <v>17</v>
      </c>
      <c r="M20" s="23"/>
    </row>
    <row r="21" spans="1:13" x14ac:dyDescent="0.25">
      <c r="A21" s="4"/>
      <c r="B21" s="4"/>
      <c r="C21" s="4"/>
      <c r="D21" s="4"/>
      <c r="E21" s="4"/>
      <c r="F21" s="5"/>
      <c r="G21" s="4"/>
      <c r="H21" s="4"/>
      <c r="I21" s="4"/>
      <c r="J21" s="4">
        <f t="shared" si="2"/>
        <v>0</v>
      </c>
      <c r="K21" s="4"/>
      <c r="L21" s="23">
        <f t="shared" si="1"/>
        <v>18</v>
      </c>
      <c r="M21" s="23"/>
    </row>
    <row r="22" spans="1:13" x14ac:dyDescent="0.25">
      <c r="A22" s="4"/>
      <c r="B22" s="4"/>
      <c r="C22" s="4"/>
      <c r="D22" s="4"/>
      <c r="E22" s="4"/>
      <c r="F22" s="5"/>
      <c r="G22" s="4"/>
      <c r="H22" s="4"/>
      <c r="I22" s="4"/>
      <c r="J22" s="4">
        <f t="shared" si="2"/>
        <v>0</v>
      </c>
      <c r="K22" s="4"/>
      <c r="L22" s="23">
        <f t="shared" si="1"/>
        <v>19</v>
      </c>
      <c r="M22" s="23"/>
    </row>
    <row r="23" spans="1:13" x14ac:dyDescent="0.25">
      <c r="A23" s="4"/>
      <c r="B23" s="4"/>
      <c r="C23" s="4"/>
      <c r="D23" s="4"/>
      <c r="E23" s="4"/>
      <c r="F23" s="5"/>
      <c r="G23" s="4"/>
      <c r="H23" s="4"/>
      <c r="I23" s="4"/>
      <c r="J23" s="4">
        <f t="shared" si="2"/>
        <v>0</v>
      </c>
      <c r="K23" s="4"/>
      <c r="L23" s="23">
        <f t="shared" si="1"/>
        <v>20</v>
      </c>
      <c r="M23" s="23"/>
    </row>
    <row r="24" spans="1:13" x14ac:dyDescent="0.25">
      <c r="A24" s="4"/>
      <c r="B24" s="4"/>
      <c r="C24" s="4"/>
      <c r="D24" s="4"/>
      <c r="E24" s="4"/>
      <c r="F24" s="5"/>
      <c r="G24" s="4"/>
      <c r="H24" s="4"/>
      <c r="I24" s="4"/>
      <c r="J24" s="4">
        <f t="shared" si="2"/>
        <v>0</v>
      </c>
      <c r="K24" s="4"/>
      <c r="L24" s="23">
        <f t="shared" si="1"/>
        <v>21</v>
      </c>
      <c r="M24" s="23"/>
    </row>
    <row r="25" spans="1:13" x14ac:dyDescent="0.25">
      <c r="A25" s="4"/>
      <c r="B25" s="4"/>
      <c r="C25" s="4"/>
      <c r="D25" s="4"/>
      <c r="E25" s="4"/>
      <c r="F25" s="5"/>
      <c r="G25" s="4"/>
      <c r="H25" s="4"/>
      <c r="I25" s="4"/>
      <c r="J25" s="4">
        <f t="shared" si="2"/>
        <v>0</v>
      </c>
      <c r="K25" s="4"/>
      <c r="L25" s="23">
        <f t="shared" si="1"/>
        <v>22</v>
      </c>
      <c r="M25" s="23"/>
    </row>
    <row r="26" spans="1:13" x14ac:dyDescent="0.25">
      <c r="A26" s="4"/>
      <c r="B26" s="4"/>
      <c r="C26" s="4"/>
      <c r="D26" s="4"/>
      <c r="E26" s="4"/>
      <c r="F26" s="5"/>
      <c r="G26" s="4"/>
      <c r="H26" s="4"/>
      <c r="I26" s="4"/>
      <c r="J26" s="4">
        <f t="shared" si="2"/>
        <v>0</v>
      </c>
      <c r="K26" s="4"/>
      <c r="L26" s="23">
        <f t="shared" si="1"/>
        <v>23</v>
      </c>
      <c r="M26" s="23"/>
    </row>
    <row r="27" spans="1:13" x14ac:dyDescent="0.25">
      <c r="A27" s="4"/>
      <c r="B27" s="4"/>
      <c r="C27" s="4"/>
      <c r="D27" s="4"/>
      <c r="E27" s="4"/>
      <c r="F27" s="5"/>
      <c r="G27" s="4"/>
      <c r="H27" s="4"/>
      <c r="I27" s="4"/>
      <c r="J27" s="4">
        <f t="shared" si="2"/>
        <v>0</v>
      </c>
      <c r="K27" s="4"/>
      <c r="L27" s="23">
        <f t="shared" si="1"/>
        <v>24</v>
      </c>
      <c r="M27" s="23"/>
    </row>
    <row r="28" spans="1:13" x14ac:dyDescent="0.25">
      <c r="A28" s="4"/>
      <c r="B28" s="4"/>
      <c r="C28" s="4"/>
      <c r="D28" s="4"/>
      <c r="E28" s="4"/>
      <c r="F28" s="5"/>
      <c r="G28" s="4"/>
      <c r="H28" s="4"/>
      <c r="I28" s="4"/>
      <c r="J28" s="4">
        <f t="shared" si="2"/>
        <v>0</v>
      </c>
      <c r="K28" s="4"/>
      <c r="L28" s="23">
        <f t="shared" si="1"/>
        <v>25</v>
      </c>
      <c r="M28" s="23"/>
    </row>
    <row r="29" spans="1:13" x14ac:dyDescent="0.25">
      <c r="A29" s="4"/>
      <c r="B29" s="4"/>
      <c r="C29" s="4"/>
      <c r="D29" s="4"/>
      <c r="E29" s="4"/>
      <c r="F29" s="5"/>
      <c r="G29" s="4"/>
      <c r="H29" s="4"/>
      <c r="I29" s="4"/>
      <c r="J29" s="4">
        <f t="shared" si="2"/>
        <v>0</v>
      </c>
      <c r="K29" s="4"/>
      <c r="L29" s="23">
        <f t="shared" si="1"/>
        <v>26</v>
      </c>
      <c r="M29" s="23"/>
    </row>
    <row r="30" spans="1:13" x14ac:dyDescent="0.25">
      <c r="A30" s="4"/>
      <c r="B30" s="15"/>
      <c r="C30" s="4"/>
      <c r="D30" s="4"/>
      <c r="E30" s="4"/>
      <c r="F30" s="5"/>
      <c r="G30" s="4"/>
      <c r="H30" s="4"/>
      <c r="I30" s="4"/>
      <c r="J30" s="4">
        <f t="shared" si="2"/>
        <v>0</v>
      </c>
      <c r="K30" s="4"/>
      <c r="L30" s="23">
        <f t="shared" si="1"/>
        <v>27</v>
      </c>
      <c r="M30" s="23"/>
    </row>
    <row r="31" spans="1:13" x14ac:dyDescent="0.25">
      <c r="A31" s="4"/>
      <c r="B31" s="15"/>
      <c r="C31" s="4"/>
      <c r="D31" s="4"/>
      <c r="E31" s="4"/>
      <c r="F31" s="5"/>
      <c r="G31" s="4"/>
      <c r="H31" s="4"/>
      <c r="I31" s="4"/>
      <c r="J31" s="4">
        <f t="shared" si="2"/>
        <v>0</v>
      </c>
      <c r="K31" s="4"/>
      <c r="L31" s="23">
        <f t="shared" si="1"/>
        <v>28</v>
      </c>
      <c r="M31" s="23"/>
    </row>
    <row r="32" spans="1:13" x14ac:dyDescent="0.25">
      <c r="A32" s="4"/>
      <c r="B32" s="15"/>
      <c r="C32" s="4"/>
      <c r="D32" s="4"/>
      <c r="E32" s="4"/>
      <c r="F32" s="5"/>
      <c r="G32" s="4"/>
      <c r="H32" s="4"/>
      <c r="I32" s="4"/>
      <c r="J32" s="4">
        <f t="shared" si="2"/>
        <v>0</v>
      </c>
      <c r="K32" s="4"/>
      <c r="L32" s="23">
        <f t="shared" si="1"/>
        <v>29</v>
      </c>
      <c r="M32" s="23"/>
    </row>
    <row r="33" spans="1:13" x14ac:dyDescent="0.25">
      <c r="A33" s="4"/>
      <c r="B33" s="15"/>
      <c r="C33" s="4"/>
      <c r="D33" s="4"/>
      <c r="E33" s="4"/>
      <c r="F33" s="5"/>
      <c r="G33" s="4"/>
      <c r="H33" s="4"/>
      <c r="I33" s="4"/>
      <c r="J33" s="4">
        <f t="shared" si="2"/>
        <v>0</v>
      </c>
      <c r="K33" s="4"/>
      <c r="L33" s="23">
        <f t="shared" si="1"/>
        <v>30</v>
      </c>
      <c r="M33" s="23"/>
    </row>
    <row r="34" spans="1:13" x14ac:dyDescent="0.25">
      <c r="A34" s="4"/>
      <c r="B34" s="15"/>
      <c r="C34" s="4"/>
      <c r="D34" s="4"/>
      <c r="E34" s="4"/>
      <c r="F34" s="5"/>
      <c r="G34" s="4"/>
      <c r="H34" s="4"/>
      <c r="I34" s="4"/>
      <c r="J34" s="4">
        <f t="shared" si="2"/>
        <v>0</v>
      </c>
      <c r="K34" s="4"/>
      <c r="L34" s="23">
        <f t="shared" si="1"/>
        <v>31</v>
      </c>
      <c r="M34" s="23"/>
    </row>
    <row r="35" spans="1:13" x14ac:dyDescent="0.25">
      <c r="A35" s="4"/>
      <c r="B35" s="15"/>
      <c r="C35" s="4"/>
      <c r="D35" s="4"/>
      <c r="E35" s="4"/>
      <c r="F35" s="5"/>
      <c r="G35" s="4"/>
      <c r="H35" s="4"/>
      <c r="I35" s="4"/>
      <c r="J35" s="4">
        <f t="shared" si="2"/>
        <v>0</v>
      </c>
      <c r="K35" s="4"/>
      <c r="L35" s="23">
        <f t="shared" si="1"/>
        <v>32</v>
      </c>
      <c r="M35" s="23"/>
    </row>
    <row r="36" spans="1:1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4">
        <f t="shared" si="2"/>
        <v>0</v>
      </c>
      <c r="K36" s="4"/>
      <c r="L36" s="23">
        <f t="shared" si="1"/>
        <v>33</v>
      </c>
      <c r="M36" s="23"/>
    </row>
    <row r="37" spans="1:13" x14ac:dyDescent="0.25">
      <c r="A37" s="4"/>
      <c r="B37" s="4"/>
      <c r="C37" s="4"/>
      <c r="D37" s="4"/>
      <c r="E37" s="4"/>
      <c r="F37" s="5"/>
      <c r="G37" s="4"/>
      <c r="H37" s="4"/>
      <c r="I37" s="4"/>
      <c r="J37" s="4">
        <f t="shared" si="2"/>
        <v>0</v>
      </c>
      <c r="K37" s="23"/>
      <c r="L37" s="23">
        <f t="shared" si="1"/>
        <v>34</v>
      </c>
      <c r="M37" s="23"/>
    </row>
    <row r="38" spans="1:13" x14ac:dyDescent="0.25">
      <c r="A38" s="4"/>
      <c r="B38" s="4"/>
      <c r="C38" s="4"/>
      <c r="D38" s="4"/>
      <c r="E38" s="4"/>
      <c r="F38" s="5"/>
      <c r="G38" s="4"/>
      <c r="H38" s="4"/>
      <c r="I38" s="4"/>
      <c r="J38" s="4">
        <f t="shared" si="2"/>
        <v>0</v>
      </c>
      <c r="K38" s="23"/>
      <c r="L38" s="23">
        <f t="shared" si="1"/>
        <v>35</v>
      </c>
      <c r="M38" s="23"/>
    </row>
    <row r="39" spans="1:13" x14ac:dyDescent="0.25">
      <c r="A39" s="4"/>
      <c r="B39" s="4"/>
      <c r="C39" s="4"/>
      <c r="D39" s="4"/>
      <c r="E39" s="4"/>
      <c r="F39" s="5"/>
      <c r="G39" s="4"/>
      <c r="H39" s="4"/>
      <c r="I39" s="4"/>
      <c r="J39" s="4">
        <f t="shared" si="2"/>
        <v>0</v>
      </c>
      <c r="K39" s="23"/>
      <c r="L39" s="23">
        <f t="shared" si="1"/>
        <v>36</v>
      </c>
      <c r="M39" s="23"/>
    </row>
    <row r="40" spans="1:13" x14ac:dyDescent="0.25">
      <c r="A40" s="4"/>
      <c r="B40" s="4"/>
      <c r="C40" s="4"/>
      <c r="D40" s="4"/>
      <c r="E40" s="4"/>
      <c r="F40" s="5"/>
      <c r="G40" s="4"/>
      <c r="H40" s="4"/>
      <c r="I40" s="4"/>
      <c r="J40" s="4">
        <f t="shared" si="2"/>
        <v>0</v>
      </c>
      <c r="K40" s="23"/>
      <c r="L40" s="23">
        <f t="shared" si="1"/>
        <v>37</v>
      </c>
      <c r="M40" s="23"/>
    </row>
    <row r="41" spans="1:13" x14ac:dyDescent="0.25">
      <c r="A41" s="4"/>
      <c r="B41" s="15"/>
      <c r="C41" s="4"/>
      <c r="D41" s="4"/>
      <c r="E41" s="4"/>
      <c r="F41" s="5"/>
      <c r="G41" s="4"/>
      <c r="H41" s="4"/>
      <c r="I41" s="4"/>
      <c r="J41" s="4">
        <f t="shared" si="2"/>
        <v>0</v>
      </c>
      <c r="K41" s="23"/>
      <c r="L41" s="23">
        <f t="shared" si="1"/>
        <v>38</v>
      </c>
      <c r="M41" s="23"/>
    </row>
    <row r="42" spans="1:13" x14ac:dyDescent="0.25">
      <c r="A42" s="4"/>
      <c r="B42" s="15"/>
      <c r="C42" s="4"/>
      <c r="D42" s="4"/>
      <c r="E42" s="4"/>
      <c r="F42" s="5"/>
      <c r="G42" s="4"/>
      <c r="H42" s="4"/>
      <c r="I42" s="4"/>
      <c r="J42" s="4">
        <f t="shared" si="2"/>
        <v>0</v>
      </c>
      <c r="K42" s="23"/>
      <c r="L42" s="23">
        <f t="shared" si="1"/>
        <v>39</v>
      </c>
      <c r="M42" s="23"/>
    </row>
    <row r="43" spans="1:13" x14ac:dyDescent="0.25">
      <c r="A43" s="4"/>
      <c r="B43" s="15"/>
      <c r="C43" s="4"/>
      <c r="D43" s="4"/>
      <c r="E43" s="4"/>
      <c r="F43" s="5"/>
      <c r="G43" s="4"/>
      <c r="H43" s="4"/>
      <c r="I43" s="4"/>
      <c r="J43" s="4">
        <f t="shared" si="2"/>
        <v>0</v>
      </c>
      <c r="K43" s="23"/>
      <c r="L43" s="23">
        <f t="shared" si="1"/>
        <v>40</v>
      </c>
      <c r="M43" s="23"/>
    </row>
    <row r="44" spans="1:13" x14ac:dyDescent="0.25">
      <c r="A44" s="4"/>
      <c r="B44" s="4"/>
      <c r="C44" s="4"/>
      <c r="D44" s="4"/>
      <c r="E44" s="4"/>
      <c r="F44" s="5"/>
      <c r="G44" s="4"/>
      <c r="H44" s="4"/>
      <c r="I44" s="4"/>
      <c r="J44" s="4">
        <f t="shared" si="2"/>
        <v>0</v>
      </c>
      <c r="K44" s="23"/>
      <c r="L44" s="23">
        <f t="shared" si="1"/>
        <v>41</v>
      </c>
      <c r="M44" s="23"/>
    </row>
    <row r="45" spans="1:13" x14ac:dyDescent="0.25">
      <c r="A45" s="8"/>
      <c r="B45" s="4"/>
      <c r="C45" s="8"/>
      <c r="D45" s="8"/>
      <c r="E45" s="8"/>
      <c r="F45" s="10"/>
      <c r="G45" s="4"/>
      <c r="H45" s="4"/>
      <c r="I45" s="4"/>
      <c r="J45" s="4">
        <f t="shared" si="2"/>
        <v>0</v>
      </c>
      <c r="K45" s="23"/>
      <c r="L45" s="23">
        <f t="shared" si="1"/>
        <v>42</v>
      </c>
      <c r="M45" s="23"/>
    </row>
    <row r="46" spans="1:13" x14ac:dyDescent="0.25">
      <c r="A46" s="4"/>
      <c r="B46" s="4"/>
      <c r="C46" s="4"/>
      <c r="D46" s="4"/>
      <c r="E46" s="4"/>
      <c r="F46" s="5"/>
      <c r="G46" s="4"/>
      <c r="H46" s="4"/>
      <c r="I46" s="4"/>
      <c r="J46" s="4">
        <f t="shared" si="2"/>
        <v>0</v>
      </c>
      <c r="K46" s="23"/>
      <c r="L46" s="23">
        <f t="shared" si="1"/>
        <v>43</v>
      </c>
      <c r="M46" s="23"/>
    </row>
    <row r="47" spans="1:13" x14ac:dyDescent="0.25">
      <c r="B47" s="7"/>
      <c r="C47" s="7"/>
      <c r="D47" s="7"/>
      <c r="E47" s="7"/>
      <c r="F47" s="7"/>
      <c r="G47" s="7"/>
      <c r="H47" s="7"/>
      <c r="I47" s="7"/>
      <c r="J47" s="7"/>
    </row>
    <row r="48" spans="1:13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25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</sheetData>
  <sortState ref="A4:J15">
    <sortCondition ref="A4"/>
  </sortState>
  <mergeCells count="2">
    <mergeCell ref="B2:F2"/>
    <mergeCell ref="A1:K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AF91-6E27-449A-AEDB-D6EF3984A8E9}">
  <dimension ref="A1:J5"/>
  <sheetViews>
    <sheetView workbookViewId="0">
      <selection activeCell="F14" sqref="F14"/>
    </sheetView>
  </sheetViews>
  <sheetFormatPr baseColWidth="10" defaultRowHeight="15" x14ac:dyDescent="0.25"/>
  <cols>
    <col min="1" max="1" width="22.85546875" bestFit="1" customWidth="1"/>
    <col min="3" max="3" width="12.28515625" bestFit="1" customWidth="1"/>
  </cols>
  <sheetData>
    <row r="1" spans="1:10" ht="36" x14ac:dyDescent="0.55000000000000004">
      <c r="E1" s="79"/>
      <c r="F1" s="79" t="s">
        <v>446</v>
      </c>
      <c r="G1" s="79"/>
    </row>
    <row r="3" spans="1:10" x14ac:dyDescent="0.25">
      <c r="A3" s="16" t="s">
        <v>473</v>
      </c>
      <c r="B3" s="16" t="s">
        <v>474</v>
      </c>
      <c r="C3" s="16" t="s">
        <v>38</v>
      </c>
      <c r="D3" s="16" t="s">
        <v>6</v>
      </c>
      <c r="E3" s="16" t="s">
        <v>40</v>
      </c>
      <c r="F3" s="17" t="s">
        <v>50</v>
      </c>
      <c r="G3" s="17" t="s">
        <v>8</v>
      </c>
      <c r="H3" s="16" t="s">
        <v>9</v>
      </c>
      <c r="I3" s="16"/>
      <c r="J3" s="16" t="s">
        <v>11</v>
      </c>
    </row>
    <row r="4" spans="1:10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16" t="s">
        <v>124</v>
      </c>
      <c r="B5" s="16">
        <v>150</v>
      </c>
      <c r="C5" s="16" t="s">
        <v>17</v>
      </c>
      <c r="D5" s="16" t="s">
        <v>18</v>
      </c>
      <c r="E5" s="16" t="s">
        <v>24</v>
      </c>
      <c r="F5" s="17" t="s">
        <v>125</v>
      </c>
      <c r="G5" s="26">
        <v>4</v>
      </c>
      <c r="H5" s="26">
        <v>11</v>
      </c>
      <c r="I5" s="26"/>
      <c r="J5" s="26">
        <f>SUM(G5:I5)</f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T46"/>
  <sheetViews>
    <sheetView tabSelected="1" topLeftCell="A13" zoomScaleNormal="100" workbookViewId="0">
      <selection activeCell="C27" sqref="C27"/>
    </sheetView>
  </sheetViews>
  <sheetFormatPr baseColWidth="10" defaultRowHeight="15" x14ac:dyDescent="0.25"/>
  <cols>
    <col min="1" max="1" width="19.5703125" bestFit="1" customWidth="1"/>
    <col min="3" max="4" width="20.7109375" customWidth="1"/>
    <col min="6" max="6" width="20.7109375" hidden="1" customWidth="1"/>
    <col min="7" max="7" width="20.7109375" customWidth="1"/>
    <col min="8" max="8" width="0" hidden="1" customWidth="1"/>
    <col min="13" max="13" width="12.5703125" bestFit="1" customWidth="1"/>
  </cols>
  <sheetData>
    <row r="1" spans="1:150" ht="26.25" x14ac:dyDescent="0.4">
      <c r="A1" s="86" t="s">
        <v>70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50" ht="11.25" customHeight="1" x14ac:dyDescent="0.25">
      <c r="B2" s="85"/>
      <c r="C2" s="85"/>
      <c r="D2" s="85"/>
      <c r="E2" s="85"/>
      <c r="F2" s="85"/>
      <c r="G2" s="85"/>
      <c r="H2" s="85"/>
    </row>
    <row r="3" spans="1:150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2" t="s">
        <v>3</v>
      </c>
      <c r="G3" s="2" t="s">
        <v>13</v>
      </c>
      <c r="H3" s="2" t="s">
        <v>4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15</v>
      </c>
      <c r="N3" s="52" t="s">
        <v>287</v>
      </c>
      <c r="O3" s="52" t="s">
        <v>318</v>
      </c>
    </row>
    <row r="4" spans="1:150" ht="19.899999999999999" customHeight="1" x14ac:dyDescent="0.25">
      <c r="A4" s="16" t="s">
        <v>162</v>
      </c>
      <c r="B4" s="16">
        <v>7</v>
      </c>
      <c r="C4" s="16" t="s">
        <v>163</v>
      </c>
      <c r="D4" s="16" t="s">
        <v>64</v>
      </c>
      <c r="E4" s="16" t="s">
        <v>24</v>
      </c>
      <c r="F4" s="16"/>
      <c r="G4" s="17" t="s">
        <v>164</v>
      </c>
      <c r="H4" s="16"/>
      <c r="I4" s="16">
        <v>7</v>
      </c>
      <c r="J4" s="16">
        <v>2</v>
      </c>
      <c r="K4" s="16">
        <v>3</v>
      </c>
      <c r="L4" s="16">
        <f t="shared" ref="L4:L14" si="0">SUM(I4:K4)</f>
        <v>12</v>
      </c>
      <c r="M4" s="16"/>
      <c r="N4" s="23">
        <v>1</v>
      </c>
      <c r="O4" s="23"/>
    </row>
    <row r="5" spans="1:150" ht="19.899999999999999" customHeight="1" x14ac:dyDescent="0.25">
      <c r="A5" s="16" t="s">
        <v>251</v>
      </c>
      <c r="B5" s="16">
        <v>2</v>
      </c>
      <c r="C5" s="16" t="s">
        <v>252</v>
      </c>
      <c r="D5" s="16" t="s">
        <v>18</v>
      </c>
      <c r="E5" s="16" t="s">
        <v>24</v>
      </c>
      <c r="F5" s="16"/>
      <c r="G5" s="16">
        <v>125684</v>
      </c>
      <c r="H5" s="16"/>
      <c r="I5" s="16">
        <v>0</v>
      </c>
      <c r="J5" s="16">
        <v>3</v>
      </c>
      <c r="K5" s="16">
        <v>8</v>
      </c>
      <c r="L5" s="16">
        <f t="shared" si="0"/>
        <v>11</v>
      </c>
      <c r="M5" s="16"/>
      <c r="N5" s="23">
        <f t="shared" ref="N5:N14" si="1">N4+1</f>
        <v>2</v>
      </c>
      <c r="O5" s="23"/>
    </row>
    <row r="6" spans="1:150" ht="19.899999999999999" customHeight="1" x14ac:dyDescent="0.25">
      <c r="A6" s="16"/>
      <c r="B6" s="16"/>
      <c r="C6" s="16"/>
      <c r="D6" s="16"/>
      <c r="E6" s="16"/>
      <c r="F6" s="17"/>
      <c r="G6" s="16"/>
      <c r="H6" s="16"/>
      <c r="I6" s="16"/>
      <c r="J6" s="16"/>
      <c r="K6" s="16"/>
      <c r="L6" s="16">
        <f t="shared" si="0"/>
        <v>0</v>
      </c>
      <c r="M6" s="16"/>
      <c r="N6" s="23">
        <f t="shared" si="1"/>
        <v>3</v>
      </c>
      <c r="O6" s="23"/>
    </row>
    <row r="7" spans="1:150" ht="19.899999999999999" customHeight="1" x14ac:dyDescent="0.25">
      <c r="A7" s="16"/>
      <c r="B7" s="16"/>
      <c r="C7" s="16"/>
      <c r="D7" s="16"/>
      <c r="E7" s="16"/>
      <c r="F7" s="17"/>
      <c r="G7" s="17"/>
      <c r="H7" s="16"/>
      <c r="I7" s="16"/>
      <c r="J7" s="16"/>
      <c r="K7" s="16"/>
      <c r="L7" s="16">
        <f t="shared" si="0"/>
        <v>0</v>
      </c>
      <c r="M7" s="16"/>
      <c r="N7" s="23">
        <f t="shared" si="1"/>
        <v>4</v>
      </c>
      <c r="O7" s="23"/>
    </row>
    <row r="8" spans="1:150" ht="19.899999999999999" customHeight="1" x14ac:dyDescent="0.25">
      <c r="A8" s="16"/>
      <c r="B8" s="16"/>
      <c r="C8" s="16"/>
      <c r="D8" s="16"/>
      <c r="E8" s="16"/>
      <c r="F8" s="17"/>
      <c r="G8" s="16"/>
      <c r="H8" s="16"/>
      <c r="I8" s="16"/>
      <c r="J8" s="16"/>
      <c r="K8" s="16"/>
      <c r="L8" s="16">
        <f t="shared" si="0"/>
        <v>0</v>
      </c>
      <c r="M8" s="16"/>
      <c r="N8" s="23">
        <f t="shared" si="1"/>
        <v>5</v>
      </c>
      <c r="O8" s="23"/>
    </row>
    <row r="9" spans="1:150" ht="19.899999999999999" customHeight="1" x14ac:dyDescent="0.25">
      <c r="A9" s="16"/>
      <c r="B9" s="16"/>
      <c r="C9" s="16"/>
      <c r="D9" s="16"/>
      <c r="E9" s="16"/>
      <c r="F9" s="17"/>
      <c r="G9" s="17"/>
      <c r="H9" s="16"/>
      <c r="I9" s="16"/>
      <c r="J9" s="16"/>
      <c r="K9" s="16"/>
      <c r="L9" s="16">
        <f t="shared" si="0"/>
        <v>0</v>
      </c>
      <c r="M9" s="16"/>
      <c r="N9" s="23">
        <f t="shared" si="1"/>
        <v>6</v>
      </c>
      <c r="O9" s="23"/>
    </row>
    <row r="10" spans="1:150" ht="19.899999999999999" customHeight="1" x14ac:dyDescent="0.25">
      <c r="A10" s="16"/>
      <c r="B10" s="16"/>
      <c r="C10" s="16"/>
      <c r="D10" s="16"/>
      <c r="E10" s="28"/>
      <c r="F10" s="17"/>
      <c r="G10" s="17"/>
      <c r="H10" s="16"/>
      <c r="I10" s="16"/>
      <c r="J10" s="16"/>
      <c r="K10" s="16"/>
      <c r="L10" s="16">
        <f t="shared" si="0"/>
        <v>0</v>
      </c>
      <c r="M10" s="16"/>
      <c r="N10" s="23">
        <f t="shared" si="1"/>
        <v>7</v>
      </c>
      <c r="O10" s="23"/>
    </row>
    <row r="11" spans="1:150" ht="19.899999999999999" customHeight="1" x14ac:dyDescent="0.25">
      <c r="A11" s="16"/>
      <c r="B11" s="18"/>
      <c r="C11" s="16"/>
      <c r="D11" s="16"/>
      <c r="E11" s="16"/>
      <c r="F11" s="17"/>
      <c r="G11" s="29"/>
      <c r="H11" s="16"/>
      <c r="I11" s="16"/>
      <c r="J11" s="16"/>
      <c r="K11" s="16"/>
      <c r="L11" s="16">
        <f t="shared" si="0"/>
        <v>0</v>
      </c>
      <c r="M11" s="16"/>
      <c r="N11" s="23">
        <f t="shared" si="1"/>
        <v>8</v>
      </c>
      <c r="O11" s="2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ht="19.899999999999999" customHeight="1" x14ac:dyDescent="0.25">
      <c r="A12" s="16"/>
      <c r="B12" s="16"/>
      <c r="C12" s="16"/>
      <c r="D12" s="16"/>
      <c r="E12" s="16"/>
      <c r="F12" s="17"/>
      <c r="G12" s="17"/>
      <c r="H12" s="16"/>
      <c r="I12" s="16"/>
      <c r="J12" s="16"/>
      <c r="K12" s="16"/>
      <c r="L12" s="16">
        <f t="shared" si="0"/>
        <v>0</v>
      </c>
      <c r="M12" s="16"/>
      <c r="N12" s="23">
        <f t="shared" si="1"/>
        <v>9</v>
      </c>
      <c r="O12" s="23"/>
    </row>
    <row r="13" spans="1:150" ht="19.899999999999999" customHeight="1" x14ac:dyDescent="0.25">
      <c r="A13" s="26"/>
      <c r="B13" s="16"/>
      <c r="C13" s="16"/>
      <c r="D13" s="16"/>
      <c r="E13" s="16"/>
      <c r="F13" s="17"/>
      <c r="G13" s="17"/>
      <c r="H13" s="16"/>
      <c r="I13" s="16"/>
      <c r="J13" s="16"/>
      <c r="K13" s="16"/>
      <c r="L13" s="16">
        <f t="shared" si="0"/>
        <v>0</v>
      </c>
      <c r="M13" s="16"/>
      <c r="N13" s="23">
        <f t="shared" si="1"/>
        <v>10</v>
      </c>
      <c r="O13" s="23"/>
    </row>
    <row r="14" spans="1:150" ht="19.899999999999999" customHeight="1" x14ac:dyDescent="0.25">
      <c r="A14" s="23"/>
      <c r="B14" s="4"/>
      <c r="C14" s="16"/>
      <c r="D14" s="4"/>
      <c r="E14" s="16"/>
      <c r="F14" s="5"/>
      <c r="G14" s="17"/>
      <c r="H14" s="4"/>
      <c r="I14" s="4"/>
      <c r="J14" s="4"/>
      <c r="K14" s="4"/>
      <c r="L14" s="16">
        <f t="shared" si="0"/>
        <v>0</v>
      </c>
      <c r="M14" s="4"/>
      <c r="N14" s="23">
        <f t="shared" si="1"/>
        <v>11</v>
      </c>
      <c r="O14" s="23"/>
    </row>
    <row r="15" spans="1:150" ht="19.899999999999999" customHeight="1" x14ac:dyDescent="0.25">
      <c r="A15" s="46"/>
      <c r="B15" s="47"/>
      <c r="C15" s="48"/>
      <c r="D15" s="47"/>
      <c r="E15" s="48"/>
      <c r="F15" s="49"/>
      <c r="G15" s="50"/>
      <c r="H15" s="47"/>
      <c r="I15" s="47"/>
      <c r="J15" s="47"/>
      <c r="K15" s="47"/>
      <c r="L15" s="48"/>
      <c r="M15" s="47"/>
      <c r="N15" s="53"/>
      <c r="O15" s="23"/>
    </row>
    <row r="16" spans="1:150" ht="24.95" customHeight="1" x14ac:dyDescent="0.5">
      <c r="A16" s="87" t="s">
        <v>475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46"/>
      <c r="O16" s="23"/>
    </row>
    <row r="17" spans="1:15" ht="19.899999999999999" customHeight="1" x14ac:dyDescent="0.25">
      <c r="B17" s="83"/>
      <c r="C17" s="83"/>
      <c r="D17" s="83"/>
      <c r="E17" s="83"/>
      <c r="F17" s="83"/>
      <c r="G17" s="83"/>
      <c r="H17" s="83"/>
      <c r="N17" s="54"/>
      <c r="O17" s="23"/>
    </row>
    <row r="18" spans="1:15" ht="25.15" customHeight="1" x14ac:dyDescent="0.25">
      <c r="A18" s="2" t="s">
        <v>0</v>
      </c>
      <c r="B18" s="1" t="s">
        <v>7</v>
      </c>
      <c r="C18" s="2" t="s">
        <v>1</v>
      </c>
      <c r="D18" s="2" t="s">
        <v>6</v>
      </c>
      <c r="E18" s="2" t="s">
        <v>2</v>
      </c>
      <c r="F18" s="2" t="s">
        <v>3</v>
      </c>
      <c r="G18" s="2" t="s">
        <v>13</v>
      </c>
      <c r="H18" s="2" t="s">
        <v>4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15</v>
      </c>
      <c r="N18" s="23">
        <f t="shared" ref="N18:N28" si="2">N17+1</f>
        <v>1</v>
      </c>
      <c r="O18" s="26" t="s">
        <v>318</v>
      </c>
    </row>
    <row r="19" spans="1:15" ht="19.899999999999999" customHeight="1" x14ac:dyDescent="0.25">
      <c r="A19" s="16" t="s">
        <v>207</v>
      </c>
      <c r="B19" s="16">
        <v>1</v>
      </c>
      <c r="C19" s="16" t="s">
        <v>17</v>
      </c>
      <c r="D19" s="16" t="s">
        <v>18</v>
      </c>
      <c r="E19" s="43" t="s">
        <v>209</v>
      </c>
      <c r="F19" s="17"/>
      <c r="G19" s="17" t="s">
        <v>208</v>
      </c>
      <c r="H19" s="16"/>
      <c r="I19" s="16">
        <v>10</v>
      </c>
      <c r="J19" s="16">
        <v>7</v>
      </c>
      <c r="K19" s="16">
        <v>5</v>
      </c>
      <c r="L19" s="16">
        <f t="shared" ref="L19:L27" si="3">SUM(I19:K19)</f>
        <v>22</v>
      </c>
      <c r="M19" s="16"/>
      <c r="N19" s="26">
        <f t="shared" si="2"/>
        <v>2</v>
      </c>
      <c r="O19" s="23"/>
    </row>
    <row r="20" spans="1:15" ht="19.899999999999999" customHeight="1" x14ac:dyDescent="0.25">
      <c r="A20" s="26" t="s">
        <v>381</v>
      </c>
      <c r="B20" s="26">
        <v>18</v>
      </c>
      <c r="C20" s="26" t="s">
        <v>17</v>
      </c>
      <c r="D20" s="42" t="s">
        <v>23</v>
      </c>
      <c r="E20" s="26" t="s">
        <v>24</v>
      </c>
      <c r="F20" s="26"/>
      <c r="G20" s="26">
        <v>3840</v>
      </c>
      <c r="H20" s="26"/>
      <c r="I20" s="26">
        <v>21</v>
      </c>
      <c r="J20" s="16">
        <v>11</v>
      </c>
      <c r="K20" s="16">
        <v>8</v>
      </c>
      <c r="L20" s="16">
        <f t="shared" si="3"/>
        <v>40</v>
      </c>
      <c r="M20" s="16"/>
      <c r="N20" s="26">
        <f t="shared" si="2"/>
        <v>3</v>
      </c>
      <c r="O20" s="23"/>
    </row>
    <row r="21" spans="1:15" ht="19.899999999999999" customHeight="1" x14ac:dyDescent="0.25">
      <c r="A21" s="16" t="s">
        <v>263</v>
      </c>
      <c r="B21" s="16">
        <v>6</v>
      </c>
      <c r="C21" s="16" t="s">
        <v>264</v>
      </c>
      <c r="D21" s="16" t="s">
        <v>18</v>
      </c>
      <c r="E21" s="16" t="s">
        <v>24</v>
      </c>
      <c r="F21" s="17"/>
      <c r="G21" s="17" t="s">
        <v>265</v>
      </c>
      <c r="H21" s="16"/>
      <c r="I21" s="16">
        <v>0</v>
      </c>
      <c r="J21" s="18">
        <v>0</v>
      </c>
      <c r="K21" s="18">
        <v>3</v>
      </c>
      <c r="L21" s="18">
        <f t="shared" si="3"/>
        <v>3</v>
      </c>
      <c r="M21" s="18"/>
      <c r="N21" s="18">
        <f t="shared" si="2"/>
        <v>4</v>
      </c>
      <c r="O21" s="23"/>
    </row>
    <row r="22" spans="1:15" ht="19.899999999999999" customHeight="1" x14ac:dyDescent="0.25">
      <c r="A22" s="26" t="s">
        <v>324</v>
      </c>
      <c r="B22" s="26">
        <v>143</v>
      </c>
      <c r="C22" s="26" t="s">
        <v>63</v>
      </c>
      <c r="D22" s="26" t="s">
        <v>64</v>
      </c>
      <c r="E22" s="26" t="s">
        <v>24</v>
      </c>
      <c r="F22" s="26"/>
      <c r="G22" s="26">
        <v>301376</v>
      </c>
      <c r="H22" s="26"/>
      <c r="I22" s="26">
        <v>9</v>
      </c>
      <c r="J22" s="26">
        <v>1</v>
      </c>
      <c r="K22" s="26">
        <v>3</v>
      </c>
      <c r="L22" s="16">
        <f t="shared" si="3"/>
        <v>13</v>
      </c>
      <c r="M22" s="26"/>
      <c r="N22" s="26">
        <f t="shared" si="2"/>
        <v>5</v>
      </c>
      <c r="O22" s="23"/>
    </row>
    <row r="23" spans="1:15" ht="19.899999999999999" customHeight="1" x14ac:dyDescent="0.25">
      <c r="A23" s="74" t="s">
        <v>295</v>
      </c>
      <c r="B23" s="74">
        <v>4</v>
      </c>
      <c r="C23" s="74" t="s">
        <v>293</v>
      </c>
      <c r="D23" s="74" t="s">
        <v>64</v>
      </c>
      <c r="E23" s="74" t="s">
        <v>24</v>
      </c>
      <c r="F23" s="74"/>
      <c r="G23" s="74">
        <v>151085</v>
      </c>
      <c r="H23" s="74"/>
      <c r="I23" s="74" t="s">
        <v>459</v>
      </c>
      <c r="J23" s="63"/>
      <c r="K23" s="63"/>
      <c r="L23" s="63">
        <f t="shared" si="3"/>
        <v>0</v>
      </c>
      <c r="M23" s="63"/>
      <c r="N23" s="63">
        <f t="shared" si="2"/>
        <v>6</v>
      </c>
      <c r="O23" s="23"/>
    </row>
    <row r="24" spans="1:15" ht="19.899999999999999" customHeight="1" x14ac:dyDescent="0.25">
      <c r="A24" s="16" t="s">
        <v>292</v>
      </c>
      <c r="B24" s="16">
        <v>3</v>
      </c>
      <c r="C24" s="16" t="s">
        <v>293</v>
      </c>
      <c r="D24" s="16" t="s">
        <v>64</v>
      </c>
      <c r="E24" s="16" t="s">
        <v>24</v>
      </c>
      <c r="F24" s="17"/>
      <c r="G24" s="17" t="s">
        <v>294</v>
      </c>
      <c r="H24" s="16"/>
      <c r="I24" s="16">
        <v>27</v>
      </c>
      <c r="J24" s="26">
        <v>14</v>
      </c>
      <c r="K24" s="26">
        <v>1</v>
      </c>
      <c r="L24" s="16">
        <f t="shared" si="3"/>
        <v>42</v>
      </c>
      <c r="M24" s="26"/>
      <c r="N24" s="26">
        <f t="shared" si="2"/>
        <v>7</v>
      </c>
      <c r="O24" s="23"/>
    </row>
    <row r="25" spans="1:15" ht="19.899999999999999" customHeight="1" x14ac:dyDescent="0.25">
      <c r="A25" s="26" t="s">
        <v>476</v>
      </c>
      <c r="B25" s="26">
        <v>8</v>
      </c>
      <c r="C25" s="26" t="s">
        <v>374</v>
      </c>
      <c r="D25" s="26" t="s">
        <v>375</v>
      </c>
      <c r="E25" s="26" t="s">
        <v>24</v>
      </c>
      <c r="F25" s="26"/>
      <c r="G25" s="26">
        <v>122840</v>
      </c>
      <c r="H25" s="26"/>
      <c r="I25" s="26">
        <v>24</v>
      </c>
      <c r="J25" s="26">
        <v>9</v>
      </c>
      <c r="K25" s="26">
        <v>9</v>
      </c>
      <c r="L25" s="16">
        <f t="shared" si="3"/>
        <v>42</v>
      </c>
      <c r="M25" s="26"/>
      <c r="N25" s="26">
        <f t="shared" si="2"/>
        <v>8</v>
      </c>
      <c r="O25" s="23"/>
    </row>
    <row r="26" spans="1:15" ht="19.899999999999999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16">
        <f t="shared" si="3"/>
        <v>0</v>
      </c>
      <c r="M26" s="26"/>
      <c r="N26" s="26">
        <f t="shared" si="2"/>
        <v>9</v>
      </c>
      <c r="O26" s="23"/>
    </row>
    <row r="27" spans="1:15" ht="19.899999999999999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16">
        <f t="shared" si="3"/>
        <v>0</v>
      </c>
      <c r="M27" s="26"/>
      <c r="N27" s="26">
        <f t="shared" si="2"/>
        <v>10</v>
      </c>
      <c r="O27" s="23"/>
    </row>
    <row r="28" spans="1:15" ht="19.899999999999999" customHeight="1" x14ac:dyDescent="0.5">
      <c r="D28" s="70"/>
      <c r="N28" s="23">
        <f t="shared" si="2"/>
        <v>11</v>
      </c>
      <c r="O28" s="23"/>
    </row>
    <row r="29" spans="1:15" ht="19.899999999999999" customHeight="1" x14ac:dyDescent="0.25">
      <c r="O29" s="23"/>
    </row>
    <row r="30" spans="1:15" x14ac:dyDescent="0.25">
      <c r="N30" s="23">
        <f>HISTORIC!N5+1</f>
        <v>1</v>
      </c>
      <c r="O30" s="23"/>
    </row>
    <row r="31" spans="1:15" x14ac:dyDescent="0.25">
      <c r="N31" s="23">
        <f t="shared" ref="N31:N46" si="4">N30+1</f>
        <v>2</v>
      </c>
      <c r="O31" s="23"/>
    </row>
    <row r="32" spans="1:15" x14ac:dyDescent="0.25">
      <c r="N32" s="23">
        <f t="shared" si="4"/>
        <v>3</v>
      </c>
      <c r="O32" s="23"/>
    </row>
    <row r="33" spans="14:15" x14ac:dyDescent="0.25">
      <c r="N33" s="23">
        <f t="shared" si="4"/>
        <v>4</v>
      </c>
      <c r="O33" s="23"/>
    </row>
    <row r="34" spans="14:15" x14ac:dyDescent="0.25">
      <c r="N34" s="23">
        <f t="shared" si="4"/>
        <v>5</v>
      </c>
      <c r="O34" s="23"/>
    </row>
    <row r="35" spans="14:15" x14ac:dyDescent="0.25">
      <c r="N35" s="23">
        <f t="shared" si="4"/>
        <v>6</v>
      </c>
      <c r="O35" s="23"/>
    </row>
    <row r="36" spans="14:15" x14ac:dyDescent="0.25">
      <c r="N36" s="23">
        <f t="shared" si="4"/>
        <v>7</v>
      </c>
      <c r="O36" s="23"/>
    </row>
    <row r="37" spans="14:15" x14ac:dyDescent="0.25">
      <c r="N37" s="23">
        <f t="shared" si="4"/>
        <v>8</v>
      </c>
      <c r="O37" s="23"/>
    </row>
    <row r="38" spans="14:15" x14ac:dyDescent="0.25">
      <c r="N38" s="23">
        <f t="shared" si="4"/>
        <v>9</v>
      </c>
      <c r="O38" s="23"/>
    </row>
    <row r="39" spans="14:15" x14ac:dyDescent="0.25">
      <c r="N39" s="23">
        <f t="shared" si="4"/>
        <v>10</v>
      </c>
      <c r="O39" s="23"/>
    </row>
    <row r="40" spans="14:15" x14ac:dyDescent="0.25">
      <c r="N40" s="23">
        <f t="shared" si="4"/>
        <v>11</v>
      </c>
      <c r="O40" s="23"/>
    </row>
    <row r="41" spans="14:15" x14ac:dyDescent="0.25">
      <c r="N41" s="23">
        <f t="shared" si="4"/>
        <v>12</v>
      </c>
      <c r="O41" s="23"/>
    </row>
    <row r="42" spans="14:15" x14ac:dyDescent="0.25">
      <c r="N42" s="23">
        <f t="shared" si="4"/>
        <v>13</v>
      </c>
      <c r="O42" s="23"/>
    </row>
    <row r="43" spans="14:15" x14ac:dyDescent="0.25">
      <c r="N43" s="23">
        <f t="shared" si="4"/>
        <v>14</v>
      </c>
      <c r="O43" s="23"/>
    </row>
    <row r="44" spans="14:15" x14ac:dyDescent="0.25">
      <c r="N44" s="23">
        <f t="shared" si="4"/>
        <v>15</v>
      </c>
      <c r="O44" s="23"/>
    </row>
    <row r="45" spans="14:15" x14ac:dyDescent="0.25">
      <c r="N45" s="23">
        <f t="shared" si="4"/>
        <v>16</v>
      </c>
      <c r="O45" s="23"/>
    </row>
    <row r="46" spans="14:15" x14ac:dyDescent="0.25">
      <c r="N46" s="23">
        <f t="shared" si="4"/>
        <v>17</v>
      </c>
      <c r="O46" s="23"/>
    </row>
  </sheetData>
  <sortState ref="A20:I25">
    <sortCondition ref="A19"/>
  </sortState>
  <mergeCells count="4">
    <mergeCell ref="B2:H2"/>
    <mergeCell ref="B17:H17"/>
    <mergeCell ref="A1:M1"/>
    <mergeCell ref="A16:M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5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52"/>
  <sheetViews>
    <sheetView zoomScaleNormal="100" workbookViewId="0">
      <selection activeCell="F12" sqref="F12"/>
    </sheetView>
  </sheetViews>
  <sheetFormatPr baseColWidth="10" defaultRowHeight="15" x14ac:dyDescent="0.25"/>
  <cols>
    <col min="1" max="1" width="17.85546875" bestFit="1" customWidth="1"/>
    <col min="2" max="2" width="12.7109375" customWidth="1"/>
    <col min="3" max="3" width="25.7109375" customWidth="1"/>
    <col min="4" max="4" width="30.5703125" customWidth="1"/>
    <col min="5" max="6" width="15.7109375" customWidth="1"/>
    <col min="7" max="8" width="10.7109375" customWidth="1"/>
    <col min="9" max="9" width="10.7109375" style="7" customWidth="1"/>
    <col min="10" max="10" width="11.5703125" style="7"/>
    <col min="11" max="11" width="12.5703125" style="7" bestFit="1" customWidth="1"/>
    <col min="12" max="151" width="11.5703125" style="7"/>
  </cols>
  <sheetData>
    <row r="1" spans="1:151" ht="36" x14ac:dyDescent="0.55000000000000004">
      <c r="A1" s="91" t="s">
        <v>71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51" x14ac:dyDescent="0.25">
      <c r="A2" s="83"/>
      <c r="B2" s="83"/>
      <c r="C2" s="83"/>
      <c r="D2" s="83"/>
      <c r="E2" s="83"/>
      <c r="F2" s="83"/>
      <c r="G2" s="9"/>
      <c r="H2" s="9"/>
    </row>
    <row r="3" spans="1:151" ht="30" x14ac:dyDescent="0.25">
      <c r="A3" s="2" t="s">
        <v>0</v>
      </c>
      <c r="B3" s="1" t="s">
        <v>5</v>
      </c>
      <c r="C3" s="2" t="s">
        <v>1</v>
      </c>
      <c r="D3" s="2" t="s">
        <v>6</v>
      </c>
      <c r="E3" s="2" t="s">
        <v>2</v>
      </c>
      <c r="F3" s="2" t="s">
        <v>12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15</v>
      </c>
      <c r="L3" s="52" t="s">
        <v>287</v>
      </c>
      <c r="M3" s="52" t="s">
        <v>318</v>
      </c>
      <c r="EU3"/>
    </row>
    <row r="4" spans="1:151" ht="19.899999999999999" customHeight="1" x14ac:dyDescent="0.25">
      <c r="A4" s="16" t="s">
        <v>167</v>
      </c>
      <c r="B4" s="16">
        <v>5</v>
      </c>
      <c r="C4" s="16" t="s">
        <v>168</v>
      </c>
      <c r="D4" s="42" t="s">
        <v>23</v>
      </c>
      <c r="E4" s="16" t="s">
        <v>24</v>
      </c>
      <c r="F4" s="17" t="s">
        <v>169</v>
      </c>
      <c r="G4" s="16">
        <v>22</v>
      </c>
      <c r="H4" s="16">
        <v>15</v>
      </c>
      <c r="I4" s="16">
        <v>18</v>
      </c>
      <c r="J4" s="16">
        <f t="shared" ref="J4:J9" si="0">SUM(G4:I4)</f>
        <v>55</v>
      </c>
      <c r="K4" s="16"/>
      <c r="L4" s="26">
        <v>1</v>
      </c>
      <c r="M4" s="23"/>
      <c r="EU4"/>
    </row>
    <row r="5" spans="1:151" ht="19.899999999999999" customHeight="1" x14ac:dyDescent="0.25">
      <c r="A5" s="26" t="s">
        <v>349</v>
      </c>
      <c r="B5" s="26">
        <v>131</v>
      </c>
      <c r="C5" s="26" t="s">
        <v>350</v>
      </c>
      <c r="D5" s="42" t="s">
        <v>23</v>
      </c>
      <c r="E5" s="26" t="s">
        <v>24</v>
      </c>
      <c r="F5" s="19" t="s">
        <v>351</v>
      </c>
      <c r="G5" s="16">
        <v>17</v>
      </c>
      <c r="H5" s="16">
        <v>15</v>
      </c>
      <c r="I5" s="16">
        <v>21</v>
      </c>
      <c r="J5" s="16">
        <f t="shared" si="0"/>
        <v>53</v>
      </c>
      <c r="K5" s="16"/>
      <c r="L5" s="26">
        <f>L4+1</f>
        <v>2</v>
      </c>
      <c r="M5" s="23"/>
      <c r="EU5"/>
    </row>
    <row r="6" spans="1:151" ht="19.899999999999999" customHeight="1" x14ac:dyDescent="0.25">
      <c r="A6" s="16" t="s">
        <v>384</v>
      </c>
      <c r="B6" s="16">
        <v>23</v>
      </c>
      <c r="C6" s="16" t="s">
        <v>136</v>
      </c>
      <c r="D6" s="16" t="s">
        <v>18</v>
      </c>
      <c r="E6" s="16" t="s">
        <v>24</v>
      </c>
      <c r="F6" s="17" t="s">
        <v>385</v>
      </c>
      <c r="G6" s="16">
        <v>10</v>
      </c>
      <c r="H6" s="16">
        <v>5</v>
      </c>
      <c r="I6" s="16">
        <v>1</v>
      </c>
      <c r="J6" s="16">
        <f t="shared" si="0"/>
        <v>16</v>
      </c>
      <c r="K6" s="16"/>
      <c r="L6" s="26">
        <f t="shared" ref="L6:L46" si="1">L5+1</f>
        <v>3</v>
      </c>
      <c r="M6" s="23"/>
      <c r="EU6"/>
    </row>
    <row r="7" spans="1:151" ht="19.899999999999999" customHeight="1" x14ac:dyDescent="0.25">
      <c r="A7" s="16" t="s">
        <v>377</v>
      </c>
      <c r="B7" s="16">
        <v>9</v>
      </c>
      <c r="C7" s="16" t="s">
        <v>22</v>
      </c>
      <c r="D7" s="42" t="s">
        <v>23</v>
      </c>
      <c r="E7" s="16" t="s">
        <v>24</v>
      </c>
      <c r="F7" s="17" t="s">
        <v>378</v>
      </c>
      <c r="G7" s="16">
        <v>28</v>
      </c>
      <c r="H7" s="16">
        <v>15</v>
      </c>
      <c r="I7" s="16">
        <v>10</v>
      </c>
      <c r="J7" s="16">
        <f t="shared" si="0"/>
        <v>53</v>
      </c>
      <c r="K7" s="16"/>
      <c r="L7" s="26">
        <f t="shared" si="1"/>
        <v>4</v>
      </c>
      <c r="M7" s="23"/>
      <c r="EU7"/>
    </row>
    <row r="8" spans="1:151" ht="19.899999999999999" customHeight="1" x14ac:dyDescent="0.25">
      <c r="A8" s="16" t="s">
        <v>402</v>
      </c>
      <c r="B8" s="16">
        <v>53</v>
      </c>
      <c r="C8" s="16" t="s">
        <v>158</v>
      </c>
      <c r="D8" s="42" t="s">
        <v>23</v>
      </c>
      <c r="E8" s="16" t="s">
        <v>24</v>
      </c>
      <c r="F8" s="17" t="s">
        <v>403</v>
      </c>
      <c r="G8" s="16">
        <v>3</v>
      </c>
      <c r="H8" s="16">
        <v>1</v>
      </c>
      <c r="I8" s="16">
        <v>7</v>
      </c>
      <c r="J8" s="16">
        <f t="shared" si="0"/>
        <v>11</v>
      </c>
      <c r="K8" s="16"/>
      <c r="L8" s="26">
        <f t="shared" si="1"/>
        <v>5</v>
      </c>
      <c r="M8" s="23"/>
      <c r="EU8"/>
    </row>
    <row r="9" spans="1:151" ht="19.899999999999999" customHeight="1" x14ac:dyDescent="0.25">
      <c r="A9" s="16" t="s">
        <v>152</v>
      </c>
      <c r="B9" s="16">
        <v>19</v>
      </c>
      <c r="C9" s="16" t="s">
        <v>213</v>
      </c>
      <c r="D9" s="42" t="s">
        <v>23</v>
      </c>
      <c r="E9" s="16" t="s">
        <v>24</v>
      </c>
      <c r="F9" s="17" t="s">
        <v>153</v>
      </c>
      <c r="G9" s="16">
        <v>31</v>
      </c>
      <c r="H9" s="16">
        <v>28</v>
      </c>
      <c r="I9" s="16">
        <v>22</v>
      </c>
      <c r="J9" s="16">
        <f t="shared" si="0"/>
        <v>81</v>
      </c>
      <c r="K9" s="16"/>
      <c r="L9" s="26">
        <f t="shared" si="1"/>
        <v>6</v>
      </c>
      <c r="M9" s="23"/>
      <c r="EU9"/>
    </row>
    <row r="10" spans="1:151" ht="19.899999999999999" customHeight="1" x14ac:dyDescent="0.25">
      <c r="A10" s="16"/>
      <c r="B10" s="16"/>
      <c r="C10" s="16"/>
      <c r="D10" s="16"/>
      <c r="E10" s="16"/>
      <c r="F10" s="17"/>
      <c r="G10" s="16"/>
      <c r="H10" s="16"/>
      <c r="I10" s="16"/>
      <c r="J10" s="16">
        <f t="shared" ref="J10:J26" si="2">SUM(G10:I10)</f>
        <v>0</v>
      </c>
      <c r="K10" s="16"/>
      <c r="L10" s="26">
        <f t="shared" si="1"/>
        <v>7</v>
      </c>
      <c r="M10" s="23"/>
      <c r="EU10"/>
    </row>
    <row r="11" spans="1:151" ht="19.899999999999999" customHeight="1" x14ac:dyDescent="0.25">
      <c r="A11" s="4"/>
      <c r="B11" s="16"/>
      <c r="C11" s="16"/>
      <c r="D11" s="16"/>
      <c r="E11" s="16"/>
      <c r="F11" s="17"/>
      <c r="G11" s="16"/>
      <c r="H11" s="16"/>
      <c r="I11" s="16"/>
      <c r="J11" s="16">
        <f t="shared" si="2"/>
        <v>0</v>
      </c>
      <c r="K11" s="16"/>
      <c r="L11" s="23">
        <f t="shared" si="1"/>
        <v>8</v>
      </c>
      <c r="M11" s="23"/>
      <c r="EU11"/>
    </row>
    <row r="12" spans="1:151" ht="19.899999999999999" customHeight="1" x14ac:dyDescent="0.25">
      <c r="A12" s="4"/>
      <c r="B12" s="16"/>
      <c r="C12" s="16"/>
      <c r="D12" s="16"/>
      <c r="E12" s="16"/>
      <c r="F12" s="17"/>
      <c r="G12" s="16"/>
      <c r="H12" s="16"/>
      <c r="I12" s="16"/>
      <c r="J12" s="16">
        <f t="shared" si="2"/>
        <v>0</v>
      </c>
      <c r="K12" s="16"/>
      <c r="L12" s="23">
        <f t="shared" si="1"/>
        <v>9</v>
      </c>
      <c r="M12" s="23"/>
      <c r="EU12"/>
    </row>
    <row r="13" spans="1:151" ht="19.899999999999999" customHeight="1" x14ac:dyDescent="0.25">
      <c r="A13" s="4"/>
      <c r="B13" s="16"/>
      <c r="C13" s="16"/>
      <c r="D13" s="16"/>
      <c r="E13" s="16"/>
      <c r="F13" s="17"/>
      <c r="G13" s="16"/>
      <c r="H13" s="16"/>
      <c r="I13" s="16"/>
      <c r="J13" s="16">
        <f t="shared" si="2"/>
        <v>0</v>
      </c>
      <c r="K13" s="16"/>
      <c r="L13" s="23">
        <f t="shared" si="1"/>
        <v>10</v>
      </c>
      <c r="M13" s="23"/>
      <c r="EU13"/>
    </row>
    <row r="14" spans="1:151" ht="19.899999999999999" customHeight="1" x14ac:dyDescent="0.25">
      <c r="A14" s="4"/>
      <c r="B14" s="16"/>
      <c r="C14" s="16"/>
      <c r="D14" s="16"/>
      <c r="E14" s="16"/>
      <c r="F14" s="17"/>
      <c r="G14" s="16"/>
      <c r="H14" s="16"/>
      <c r="I14" s="16"/>
      <c r="J14" s="16">
        <f t="shared" si="2"/>
        <v>0</v>
      </c>
      <c r="K14" s="16"/>
      <c r="L14" s="23">
        <f t="shared" si="1"/>
        <v>11</v>
      </c>
      <c r="M14" s="23"/>
      <c r="EU14"/>
    </row>
    <row r="15" spans="1:151" ht="19.899999999999999" customHeight="1" x14ac:dyDescent="0.25">
      <c r="A15" s="4"/>
      <c r="B15" s="4"/>
      <c r="C15" s="4"/>
      <c r="D15" s="16"/>
      <c r="E15" s="16"/>
      <c r="F15" s="17"/>
      <c r="G15" s="4"/>
      <c r="H15" s="4"/>
      <c r="I15" s="4"/>
      <c r="J15" s="16">
        <f t="shared" si="2"/>
        <v>0</v>
      </c>
      <c r="K15" s="4"/>
      <c r="L15" s="23">
        <f t="shared" si="1"/>
        <v>12</v>
      </c>
      <c r="M15" s="23"/>
      <c r="EU15"/>
    </row>
    <row r="16" spans="1:151" ht="19.899999999999999" customHeight="1" x14ac:dyDescent="0.25">
      <c r="A16" s="4"/>
      <c r="B16" s="4"/>
      <c r="C16" s="4"/>
      <c r="D16" s="16"/>
      <c r="E16" s="16"/>
      <c r="F16" s="17"/>
      <c r="G16" s="4"/>
      <c r="H16" s="4"/>
      <c r="I16" s="4"/>
      <c r="J16" s="16">
        <f t="shared" si="2"/>
        <v>0</v>
      </c>
      <c r="K16" s="4"/>
      <c r="L16" s="23">
        <f t="shared" si="1"/>
        <v>13</v>
      </c>
      <c r="M16" s="23"/>
      <c r="EU16"/>
    </row>
    <row r="17" spans="1:151" ht="19.899999999999999" customHeight="1" x14ac:dyDescent="0.25">
      <c r="A17" s="4"/>
      <c r="B17" s="4"/>
      <c r="C17" s="4"/>
      <c r="D17" s="16"/>
      <c r="E17" s="16"/>
      <c r="F17" s="17"/>
      <c r="G17" s="4"/>
      <c r="H17" s="4"/>
      <c r="I17" s="4"/>
      <c r="J17" s="16">
        <f t="shared" si="2"/>
        <v>0</v>
      </c>
      <c r="K17" s="4"/>
      <c r="L17" s="23">
        <f t="shared" si="1"/>
        <v>14</v>
      </c>
      <c r="M17" s="23"/>
      <c r="EU17"/>
    </row>
    <row r="18" spans="1:151" ht="19.899999999999999" customHeight="1" x14ac:dyDescent="0.25">
      <c r="A18" s="4"/>
      <c r="B18" s="4"/>
      <c r="C18" s="4"/>
      <c r="D18" s="16"/>
      <c r="E18" s="16"/>
      <c r="F18" s="17"/>
      <c r="G18" s="4"/>
      <c r="H18" s="4"/>
      <c r="I18" s="4"/>
      <c r="J18" s="16">
        <f t="shared" si="2"/>
        <v>0</v>
      </c>
      <c r="K18" s="4"/>
      <c r="L18" s="23">
        <f t="shared" si="1"/>
        <v>15</v>
      </c>
      <c r="M18" s="23"/>
      <c r="EU18"/>
    </row>
    <row r="19" spans="1:151" ht="19.899999999999999" customHeight="1" x14ac:dyDescent="0.25">
      <c r="A19" s="4"/>
      <c r="B19" s="4"/>
      <c r="C19" s="4"/>
      <c r="D19" s="16"/>
      <c r="E19" s="16"/>
      <c r="F19" s="17"/>
      <c r="G19" s="4"/>
      <c r="H19" s="4"/>
      <c r="I19" s="4"/>
      <c r="J19" s="16">
        <f t="shared" si="2"/>
        <v>0</v>
      </c>
      <c r="K19" s="4"/>
      <c r="L19" s="23">
        <f t="shared" si="1"/>
        <v>16</v>
      </c>
      <c r="M19" s="23"/>
      <c r="EU19"/>
    </row>
    <row r="20" spans="1:151" ht="19.899999999999999" customHeight="1" x14ac:dyDescent="0.25">
      <c r="A20" s="4"/>
      <c r="B20" s="4"/>
      <c r="C20" s="4"/>
      <c r="D20" s="16"/>
      <c r="E20" s="16"/>
      <c r="F20" s="17"/>
      <c r="G20" s="4"/>
      <c r="H20" s="4"/>
      <c r="I20" s="4"/>
      <c r="J20" s="16">
        <f t="shared" si="2"/>
        <v>0</v>
      </c>
      <c r="K20" s="4"/>
      <c r="L20" s="23">
        <f t="shared" si="1"/>
        <v>17</v>
      </c>
      <c r="M20" s="23"/>
      <c r="EU20"/>
    </row>
    <row r="21" spans="1:151" ht="19.899999999999999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6">
        <f t="shared" si="2"/>
        <v>0</v>
      </c>
      <c r="K21" s="4"/>
      <c r="L21" s="23">
        <f t="shared" si="1"/>
        <v>18</v>
      </c>
      <c r="M21" s="23"/>
      <c r="EU21"/>
    </row>
    <row r="22" spans="1:151" s="3" customFormat="1" ht="19.899999999999999" customHeight="1" x14ac:dyDescent="0.25">
      <c r="A22" s="88" t="s">
        <v>14</v>
      </c>
      <c r="B22" s="89"/>
      <c r="C22" s="89"/>
      <c r="D22" s="89"/>
      <c r="E22" s="89"/>
      <c r="F22" s="89"/>
      <c r="G22" s="89"/>
      <c r="H22" s="89"/>
      <c r="I22" s="89"/>
      <c r="J22" s="90"/>
      <c r="K22" s="4"/>
      <c r="L22" s="23">
        <f t="shared" si="1"/>
        <v>19</v>
      </c>
      <c r="M22" s="2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</row>
    <row r="23" spans="1:151" ht="19.899999999999999" customHeight="1" x14ac:dyDescent="0.25">
      <c r="A23" s="4"/>
      <c r="B23" s="4"/>
      <c r="C23" s="4"/>
      <c r="D23" s="16"/>
      <c r="E23" s="16"/>
      <c r="F23" s="16"/>
      <c r="G23" s="4"/>
      <c r="H23" s="4"/>
      <c r="I23" s="4"/>
      <c r="J23" s="16">
        <f t="shared" si="2"/>
        <v>0</v>
      </c>
      <c r="K23" s="4"/>
      <c r="L23" s="23">
        <f t="shared" si="1"/>
        <v>20</v>
      </c>
      <c r="M23" s="23"/>
      <c r="EU23"/>
    </row>
    <row r="24" spans="1:151" ht="19.899999999999999" customHeight="1" x14ac:dyDescent="0.25">
      <c r="A24" s="4"/>
      <c r="B24" s="4"/>
      <c r="C24" s="12"/>
      <c r="D24" s="16"/>
      <c r="E24" s="16"/>
      <c r="F24" s="17"/>
      <c r="G24" s="6"/>
      <c r="H24" s="4"/>
      <c r="I24" s="4"/>
      <c r="J24" s="16">
        <f t="shared" si="2"/>
        <v>0</v>
      </c>
      <c r="K24" s="4"/>
      <c r="L24" s="23">
        <f t="shared" si="1"/>
        <v>21</v>
      </c>
      <c r="M24" s="23"/>
      <c r="EU24"/>
    </row>
    <row r="25" spans="1:151" ht="19.899999999999999" customHeight="1" x14ac:dyDescent="0.25">
      <c r="A25" s="4"/>
      <c r="B25" s="4"/>
      <c r="C25" s="4"/>
      <c r="D25" s="4"/>
      <c r="E25" s="4"/>
      <c r="F25" s="16"/>
      <c r="G25" s="4"/>
      <c r="H25" s="4"/>
      <c r="I25" s="4"/>
      <c r="J25" s="16">
        <f t="shared" si="2"/>
        <v>0</v>
      </c>
      <c r="K25" s="4"/>
      <c r="L25" s="23">
        <f t="shared" si="1"/>
        <v>22</v>
      </c>
      <c r="M25" s="23"/>
      <c r="EU25"/>
    </row>
    <row r="26" spans="1:151" ht="19.899999999999999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6">
        <f t="shared" si="2"/>
        <v>0</v>
      </c>
      <c r="K26" s="4"/>
      <c r="L26" s="23">
        <f t="shared" si="1"/>
        <v>23</v>
      </c>
      <c r="M26" s="23"/>
      <c r="EU26"/>
    </row>
    <row r="27" spans="1:151" ht="19.899999999999999" customHeight="1" x14ac:dyDescent="0.25">
      <c r="I27"/>
      <c r="J27"/>
      <c r="K27"/>
      <c r="L27" s="23">
        <f t="shared" si="1"/>
        <v>24</v>
      </c>
      <c r="M27" s="23"/>
      <c r="EU27"/>
    </row>
    <row r="28" spans="1:151" ht="19.899999999999999" customHeight="1" x14ac:dyDescent="0.25">
      <c r="I28"/>
      <c r="J28"/>
      <c r="K28"/>
      <c r="L28" s="23">
        <f t="shared" si="1"/>
        <v>25</v>
      </c>
      <c r="M28" s="23"/>
      <c r="EU28"/>
    </row>
    <row r="29" spans="1:151" ht="19.899999999999999" customHeight="1" x14ac:dyDescent="0.25">
      <c r="I29"/>
      <c r="J29"/>
      <c r="K29"/>
      <c r="L29" s="23">
        <f t="shared" si="1"/>
        <v>26</v>
      </c>
      <c r="M29" s="23"/>
    </row>
    <row r="30" spans="1:151" ht="19.899999999999999" customHeight="1" x14ac:dyDescent="0.25">
      <c r="I30"/>
      <c r="J30"/>
      <c r="K30"/>
      <c r="L30" s="23">
        <f t="shared" si="1"/>
        <v>27</v>
      </c>
      <c r="M30" s="23"/>
    </row>
    <row r="31" spans="1:151" ht="19.899999999999999" customHeight="1" x14ac:dyDescent="0.25">
      <c r="I31"/>
      <c r="J31"/>
      <c r="K31"/>
      <c r="L31" s="23">
        <f t="shared" si="1"/>
        <v>28</v>
      </c>
      <c r="M31" s="23"/>
    </row>
    <row r="32" spans="1:151" ht="19.899999999999999" customHeight="1" x14ac:dyDescent="0.25">
      <c r="I32"/>
      <c r="J32"/>
      <c r="K32"/>
      <c r="L32" s="23">
        <f t="shared" si="1"/>
        <v>29</v>
      </c>
      <c r="M32" s="23"/>
    </row>
    <row r="33" spans="9:13" ht="19.899999999999999" customHeight="1" x14ac:dyDescent="0.25">
      <c r="I33"/>
      <c r="J33"/>
      <c r="K33"/>
      <c r="L33" s="23">
        <f t="shared" si="1"/>
        <v>30</v>
      </c>
      <c r="M33" s="23"/>
    </row>
    <row r="34" spans="9:13" x14ac:dyDescent="0.25">
      <c r="I34"/>
      <c r="J34"/>
      <c r="K34"/>
      <c r="L34" s="23">
        <f t="shared" si="1"/>
        <v>31</v>
      </c>
      <c r="M34" s="23"/>
    </row>
    <row r="35" spans="9:13" x14ac:dyDescent="0.25">
      <c r="I35"/>
      <c r="J35"/>
      <c r="K35"/>
      <c r="L35" s="23">
        <f t="shared" si="1"/>
        <v>32</v>
      </c>
      <c r="M35" s="23"/>
    </row>
    <row r="36" spans="9:13" x14ac:dyDescent="0.25">
      <c r="I36"/>
      <c r="J36"/>
      <c r="K36"/>
      <c r="L36" s="23">
        <f t="shared" si="1"/>
        <v>33</v>
      </c>
      <c r="M36" s="23"/>
    </row>
    <row r="37" spans="9:13" x14ac:dyDescent="0.25">
      <c r="I37"/>
      <c r="J37"/>
      <c r="K37"/>
      <c r="L37" s="23">
        <f t="shared" si="1"/>
        <v>34</v>
      </c>
      <c r="M37" s="23"/>
    </row>
    <row r="38" spans="9:13" x14ac:dyDescent="0.25">
      <c r="I38"/>
      <c r="J38"/>
      <c r="K38"/>
      <c r="L38" s="23">
        <f t="shared" si="1"/>
        <v>35</v>
      </c>
      <c r="M38" s="23"/>
    </row>
    <row r="39" spans="9:13" x14ac:dyDescent="0.25">
      <c r="I39"/>
      <c r="J39"/>
      <c r="K39"/>
      <c r="L39" s="23">
        <f t="shared" si="1"/>
        <v>36</v>
      </c>
      <c r="M39" s="23"/>
    </row>
    <row r="40" spans="9:13" x14ac:dyDescent="0.25">
      <c r="I40"/>
      <c r="J40"/>
      <c r="K40"/>
      <c r="L40" s="23">
        <f t="shared" si="1"/>
        <v>37</v>
      </c>
      <c r="M40" s="23"/>
    </row>
    <row r="41" spans="9:13" x14ac:dyDescent="0.25">
      <c r="I41"/>
      <c r="J41"/>
      <c r="K41"/>
      <c r="L41" s="23">
        <f t="shared" si="1"/>
        <v>38</v>
      </c>
      <c r="M41" s="23"/>
    </row>
    <row r="42" spans="9:13" x14ac:dyDescent="0.25">
      <c r="I42"/>
      <c r="J42"/>
      <c r="K42"/>
      <c r="L42" s="23">
        <f t="shared" si="1"/>
        <v>39</v>
      </c>
      <c r="M42" s="23"/>
    </row>
    <row r="43" spans="9:13" x14ac:dyDescent="0.25">
      <c r="I43"/>
      <c r="J43"/>
      <c r="K43"/>
      <c r="L43" s="23">
        <f t="shared" si="1"/>
        <v>40</v>
      </c>
      <c r="M43" s="23"/>
    </row>
    <row r="44" spans="9:13" x14ac:dyDescent="0.25">
      <c r="I44"/>
      <c r="J44"/>
      <c r="K44"/>
      <c r="L44" s="23">
        <f t="shared" si="1"/>
        <v>41</v>
      </c>
      <c r="M44" s="23"/>
    </row>
    <row r="45" spans="9:13" x14ac:dyDescent="0.25">
      <c r="I45"/>
      <c r="J45"/>
      <c r="K45"/>
      <c r="L45" s="23">
        <f t="shared" si="1"/>
        <v>42</v>
      </c>
      <c r="M45" s="23"/>
    </row>
    <row r="46" spans="9:13" x14ac:dyDescent="0.25">
      <c r="I46"/>
      <c r="J46"/>
      <c r="K46"/>
      <c r="L46" s="23">
        <f t="shared" si="1"/>
        <v>43</v>
      </c>
      <c r="M46" s="23"/>
    </row>
    <row r="47" spans="9:13" x14ac:dyDescent="0.25">
      <c r="I47"/>
      <c r="J47"/>
      <c r="K47"/>
    </row>
    <row r="48" spans="9:13" x14ac:dyDescent="0.25">
      <c r="I48"/>
      <c r="J48"/>
      <c r="K48"/>
    </row>
    <row r="49" spans="9:11" x14ac:dyDescent="0.25">
      <c r="I49"/>
      <c r="J49"/>
      <c r="K49"/>
    </row>
    <row r="50" spans="9:11" x14ac:dyDescent="0.25">
      <c r="I50"/>
      <c r="J50"/>
      <c r="K50"/>
    </row>
    <row r="51" spans="9:11" x14ac:dyDescent="0.25">
      <c r="I51"/>
      <c r="J51"/>
      <c r="K51"/>
    </row>
    <row r="52" spans="9:11" x14ac:dyDescent="0.25">
      <c r="I52"/>
      <c r="J52"/>
      <c r="K52"/>
    </row>
    <row r="53" spans="9:11" x14ac:dyDescent="0.25">
      <c r="I53"/>
      <c r="J53"/>
      <c r="K53"/>
    </row>
    <row r="54" spans="9:11" x14ac:dyDescent="0.25">
      <c r="I54"/>
      <c r="J54"/>
      <c r="K54"/>
    </row>
    <row r="55" spans="9:11" x14ac:dyDescent="0.25">
      <c r="I55"/>
      <c r="J55"/>
      <c r="K55"/>
    </row>
    <row r="56" spans="9:11" x14ac:dyDescent="0.25">
      <c r="I56"/>
      <c r="J56"/>
      <c r="K56"/>
    </row>
    <row r="57" spans="9:11" x14ac:dyDescent="0.25">
      <c r="I57"/>
      <c r="J57"/>
      <c r="K57"/>
    </row>
    <row r="58" spans="9:11" x14ac:dyDescent="0.25">
      <c r="I58"/>
      <c r="J58"/>
      <c r="K58"/>
    </row>
    <row r="59" spans="9:11" x14ac:dyDescent="0.25">
      <c r="I59"/>
      <c r="J59"/>
      <c r="K59"/>
    </row>
    <row r="60" spans="9:11" x14ac:dyDescent="0.25">
      <c r="I60"/>
      <c r="J60"/>
      <c r="K60"/>
    </row>
    <row r="61" spans="9:11" x14ac:dyDescent="0.25">
      <c r="I61"/>
      <c r="J61"/>
      <c r="K61"/>
    </row>
    <row r="62" spans="9:11" x14ac:dyDescent="0.25">
      <c r="I62"/>
      <c r="J62"/>
      <c r="K62"/>
    </row>
    <row r="63" spans="9:11" x14ac:dyDescent="0.25">
      <c r="I63"/>
      <c r="J63"/>
      <c r="K63"/>
    </row>
    <row r="64" spans="9:11" x14ac:dyDescent="0.25">
      <c r="I64"/>
      <c r="J64"/>
      <c r="K64"/>
    </row>
    <row r="65" spans="9:11" x14ac:dyDescent="0.25">
      <c r="I65"/>
      <c r="J65"/>
      <c r="K65"/>
    </row>
    <row r="66" spans="9:11" x14ac:dyDescent="0.25">
      <c r="I66"/>
      <c r="J66"/>
      <c r="K66"/>
    </row>
    <row r="67" spans="9:11" x14ac:dyDescent="0.25">
      <c r="I67"/>
      <c r="J67"/>
      <c r="K67"/>
    </row>
    <row r="68" spans="9:11" x14ac:dyDescent="0.25">
      <c r="I68"/>
      <c r="J68"/>
      <c r="K68"/>
    </row>
    <row r="69" spans="9:11" x14ac:dyDescent="0.25">
      <c r="I69"/>
      <c r="J69"/>
      <c r="K69"/>
    </row>
    <row r="70" spans="9:11" x14ac:dyDescent="0.25">
      <c r="I70"/>
      <c r="J70"/>
      <c r="K70"/>
    </row>
    <row r="71" spans="9:11" x14ac:dyDescent="0.25">
      <c r="I71"/>
      <c r="J71"/>
      <c r="K71"/>
    </row>
    <row r="72" spans="9:11" x14ac:dyDescent="0.25">
      <c r="I72"/>
      <c r="J72"/>
      <c r="K72"/>
    </row>
    <row r="73" spans="9:11" x14ac:dyDescent="0.25">
      <c r="I73"/>
      <c r="J73"/>
      <c r="K73"/>
    </row>
    <row r="74" spans="9:11" x14ac:dyDescent="0.25">
      <c r="I74"/>
      <c r="J74"/>
      <c r="K74"/>
    </row>
    <row r="75" spans="9:11" x14ac:dyDescent="0.25">
      <c r="I75"/>
      <c r="J75"/>
      <c r="K75"/>
    </row>
    <row r="76" spans="9:11" x14ac:dyDescent="0.25">
      <c r="I76"/>
      <c r="J76"/>
      <c r="K76"/>
    </row>
    <row r="77" spans="9:11" x14ac:dyDescent="0.25">
      <c r="I77"/>
      <c r="J77"/>
      <c r="K77"/>
    </row>
    <row r="78" spans="9:11" x14ac:dyDescent="0.25">
      <c r="I78"/>
      <c r="J78"/>
      <c r="K78"/>
    </row>
    <row r="79" spans="9:11" x14ac:dyDescent="0.25">
      <c r="I79"/>
      <c r="J79"/>
      <c r="K79"/>
    </row>
    <row r="80" spans="9:11" x14ac:dyDescent="0.25">
      <c r="I80"/>
      <c r="J80"/>
      <c r="K80"/>
    </row>
    <row r="81" spans="9:11" x14ac:dyDescent="0.25">
      <c r="I81"/>
      <c r="J81"/>
      <c r="K81"/>
    </row>
    <row r="82" spans="9:11" x14ac:dyDescent="0.25">
      <c r="I82"/>
      <c r="J82"/>
      <c r="K82"/>
    </row>
    <row r="83" spans="9:11" x14ac:dyDescent="0.25">
      <c r="I83"/>
      <c r="J83"/>
      <c r="K83"/>
    </row>
    <row r="84" spans="9:11" x14ac:dyDescent="0.25">
      <c r="I84"/>
      <c r="J84"/>
      <c r="K84"/>
    </row>
    <row r="85" spans="9:11" x14ac:dyDescent="0.25">
      <c r="I85"/>
      <c r="J85"/>
      <c r="K85"/>
    </row>
    <row r="86" spans="9:11" x14ac:dyDescent="0.25">
      <c r="I86"/>
      <c r="J86"/>
      <c r="K86"/>
    </row>
    <row r="87" spans="9:11" x14ac:dyDescent="0.25">
      <c r="I87"/>
      <c r="J87"/>
      <c r="K87"/>
    </row>
    <row r="88" spans="9:11" x14ac:dyDescent="0.25">
      <c r="I88"/>
      <c r="J88"/>
      <c r="K88"/>
    </row>
    <row r="89" spans="9:11" x14ac:dyDescent="0.25">
      <c r="I89"/>
      <c r="J89"/>
      <c r="K89"/>
    </row>
    <row r="90" spans="9:11" x14ac:dyDescent="0.25">
      <c r="I90"/>
      <c r="J90"/>
      <c r="K90"/>
    </row>
    <row r="91" spans="9:11" x14ac:dyDescent="0.25">
      <c r="I91"/>
      <c r="J91"/>
      <c r="K91"/>
    </row>
    <row r="92" spans="9:11" x14ac:dyDescent="0.25">
      <c r="I92"/>
      <c r="J92"/>
      <c r="K92"/>
    </row>
    <row r="93" spans="9:11" x14ac:dyDescent="0.25">
      <c r="I93"/>
      <c r="J93"/>
      <c r="K93"/>
    </row>
    <row r="94" spans="9:11" x14ac:dyDescent="0.25">
      <c r="I94"/>
      <c r="J94"/>
      <c r="K94"/>
    </row>
    <row r="95" spans="9:11" x14ac:dyDescent="0.25">
      <c r="I95"/>
      <c r="J95"/>
      <c r="K95"/>
    </row>
    <row r="96" spans="9:11" x14ac:dyDescent="0.25">
      <c r="I96"/>
      <c r="J96"/>
      <c r="K96"/>
    </row>
    <row r="97" spans="9:11" x14ac:dyDescent="0.25">
      <c r="I97"/>
      <c r="J97"/>
      <c r="K97"/>
    </row>
    <row r="98" spans="9:11" x14ac:dyDescent="0.25">
      <c r="I98"/>
      <c r="J98"/>
      <c r="K98"/>
    </row>
    <row r="99" spans="9:11" x14ac:dyDescent="0.25">
      <c r="I99"/>
      <c r="J99"/>
      <c r="K99"/>
    </row>
    <row r="100" spans="9:11" x14ac:dyDescent="0.25">
      <c r="I100"/>
      <c r="J100"/>
      <c r="K100"/>
    </row>
    <row r="101" spans="9:11" x14ac:dyDescent="0.25">
      <c r="I101"/>
      <c r="J101"/>
      <c r="K101"/>
    </row>
    <row r="102" spans="9:11" x14ac:dyDescent="0.25">
      <c r="I102"/>
      <c r="J102"/>
      <c r="K102"/>
    </row>
    <row r="103" spans="9:11" x14ac:dyDescent="0.25">
      <c r="I103"/>
      <c r="J103"/>
      <c r="K103"/>
    </row>
    <row r="104" spans="9:11" x14ac:dyDescent="0.25">
      <c r="I104"/>
      <c r="J104"/>
      <c r="K104"/>
    </row>
    <row r="105" spans="9:11" x14ac:dyDescent="0.25">
      <c r="I105"/>
      <c r="J105"/>
      <c r="K105"/>
    </row>
    <row r="106" spans="9:11" x14ac:dyDescent="0.25">
      <c r="I106"/>
      <c r="J106"/>
      <c r="K106"/>
    </row>
    <row r="107" spans="9:11" x14ac:dyDescent="0.25">
      <c r="I107"/>
      <c r="J107"/>
      <c r="K107"/>
    </row>
    <row r="108" spans="9:11" x14ac:dyDescent="0.25">
      <c r="I108"/>
      <c r="J108"/>
      <c r="K108"/>
    </row>
    <row r="109" spans="9:11" x14ac:dyDescent="0.25">
      <c r="I109"/>
      <c r="J109"/>
      <c r="K109"/>
    </row>
    <row r="110" spans="9:11" x14ac:dyDescent="0.25">
      <c r="I110"/>
      <c r="J110"/>
      <c r="K110"/>
    </row>
    <row r="111" spans="9:11" x14ac:dyDescent="0.25">
      <c r="I111"/>
      <c r="J111"/>
      <c r="K111"/>
    </row>
    <row r="112" spans="9:11" x14ac:dyDescent="0.25">
      <c r="I112"/>
      <c r="J112"/>
      <c r="K112"/>
    </row>
    <row r="113" spans="9:11" x14ac:dyDescent="0.25">
      <c r="I113"/>
      <c r="J113"/>
      <c r="K113"/>
    </row>
    <row r="114" spans="9:11" x14ac:dyDescent="0.25">
      <c r="I114"/>
      <c r="J114"/>
      <c r="K114"/>
    </row>
    <row r="115" spans="9:11" x14ac:dyDescent="0.25">
      <c r="I115"/>
      <c r="J115"/>
      <c r="K115"/>
    </row>
    <row r="116" spans="9:11" x14ac:dyDescent="0.25">
      <c r="I116"/>
      <c r="J116"/>
      <c r="K116"/>
    </row>
    <row r="117" spans="9:11" x14ac:dyDescent="0.25">
      <c r="I117"/>
      <c r="J117"/>
      <c r="K117"/>
    </row>
    <row r="118" spans="9:11" x14ac:dyDescent="0.25">
      <c r="I118"/>
      <c r="J118"/>
      <c r="K118"/>
    </row>
    <row r="119" spans="9:11" x14ac:dyDescent="0.25">
      <c r="I119"/>
      <c r="J119"/>
      <c r="K119"/>
    </row>
    <row r="120" spans="9:11" x14ac:dyDescent="0.25">
      <c r="I120"/>
      <c r="J120"/>
      <c r="K120"/>
    </row>
    <row r="121" spans="9:11" x14ac:dyDescent="0.25">
      <c r="I121"/>
      <c r="J121"/>
      <c r="K121"/>
    </row>
    <row r="122" spans="9:11" x14ac:dyDescent="0.25">
      <c r="I122"/>
      <c r="J122"/>
      <c r="K122"/>
    </row>
    <row r="123" spans="9:11" x14ac:dyDescent="0.25">
      <c r="I123"/>
      <c r="J123"/>
      <c r="K123"/>
    </row>
    <row r="124" spans="9:11" x14ac:dyDescent="0.25">
      <c r="I124"/>
      <c r="J124"/>
      <c r="K124"/>
    </row>
    <row r="125" spans="9:11" x14ac:dyDescent="0.25">
      <c r="I125"/>
      <c r="J125"/>
      <c r="K125"/>
    </row>
    <row r="126" spans="9:11" x14ac:dyDescent="0.25">
      <c r="I126"/>
      <c r="J126"/>
      <c r="K126"/>
    </row>
    <row r="127" spans="9:11" x14ac:dyDescent="0.25">
      <c r="I127"/>
      <c r="J127"/>
      <c r="K127"/>
    </row>
    <row r="128" spans="9:11" x14ac:dyDescent="0.25">
      <c r="I128"/>
      <c r="J128"/>
      <c r="K128"/>
    </row>
    <row r="129" spans="9:11" x14ac:dyDescent="0.25">
      <c r="I129"/>
      <c r="J129"/>
      <c r="K129"/>
    </row>
    <row r="130" spans="9:11" x14ac:dyDescent="0.25">
      <c r="I130"/>
      <c r="J130"/>
      <c r="K130"/>
    </row>
    <row r="131" spans="9:11" x14ac:dyDescent="0.25">
      <c r="I131"/>
      <c r="J131"/>
      <c r="K131"/>
    </row>
    <row r="132" spans="9:11" x14ac:dyDescent="0.25">
      <c r="I132"/>
      <c r="J132"/>
      <c r="K132"/>
    </row>
    <row r="133" spans="9:11" x14ac:dyDescent="0.25">
      <c r="I133"/>
      <c r="J133"/>
      <c r="K133"/>
    </row>
    <row r="134" spans="9:11" x14ac:dyDescent="0.25">
      <c r="I134"/>
      <c r="J134"/>
      <c r="K134"/>
    </row>
    <row r="135" spans="9:11" x14ac:dyDescent="0.25">
      <c r="I135"/>
      <c r="J135"/>
      <c r="K135"/>
    </row>
    <row r="136" spans="9:11" x14ac:dyDescent="0.25">
      <c r="I136"/>
      <c r="J136"/>
      <c r="K136"/>
    </row>
    <row r="137" spans="9:11" x14ac:dyDescent="0.25">
      <c r="I137"/>
      <c r="J137"/>
      <c r="K137"/>
    </row>
    <row r="138" spans="9:11" x14ac:dyDescent="0.25">
      <c r="I138"/>
      <c r="J138"/>
      <c r="K138"/>
    </row>
    <row r="139" spans="9:11" x14ac:dyDescent="0.25">
      <c r="I139"/>
      <c r="J139"/>
      <c r="K139"/>
    </row>
    <row r="140" spans="9:11" x14ac:dyDescent="0.25">
      <c r="I140"/>
      <c r="J140"/>
      <c r="K140"/>
    </row>
    <row r="141" spans="9:11" x14ac:dyDescent="0.25">
      <c r="I141"/>
      <c r="J141"/>
      <c r="K141"/>
    </row>
    <row r="142" spans="9:11" x14ac:dyDescent="0.25">
      <c r="I142"/>
      <c r="J142"/>
      <c r="K142"/>
    </row>
    <row r="143" spans="9:11" x14ac:dyDescent="0.25">
      <c r="I143"/>
      <c r="J143"/>
      <c r="K143"/>
    </row>
    <row r="144" spans="9:11" x14ac:dyDescent="0.25">
      <c r="I144"/>
      <c r="J144"/>
      <c r="K144"/>
    </row>
    <row r="145" spans="9:11" x14ac:dyDescent="0.25">
      <c r="I145"/>
      <c r="J145"/>
      <c r="K145"/>
    </row>
    <row r="146" spans="9:11" x14ac:dyDescent="0.25">
      <c r="I146"/>
      <c r="J146"/>
      <c r="K146"/>
    </row>
    <row r="147" spans="9:11" x14ac:dyDescent="0.25">
      <c r="I147"/>
      <c r="J147"/>
      <c r="K147"/>
    </row>
    <row r="148" spans="9:11" x14ac:dyDescent="0.25">
      <c r="I148"/>
      <c r="J148"/>
      <c r="K148"/>
    </row>
    <row r="149" spans="9:11" x14ac:dyDescent="0.25">
      <c r="I149"/>
      <c r="J149"/>
      <c r="K149"/>
    </row>
    <row r="150" spans="9:11" x14ac:dyDescent="0.25">
      <c r="I150"/>
      <c r="J150"/>
      <c r="K150"/>
    </row>
    <row r="151" spans="9:11" x14ac:dyDescent="0.25">
      <c r="I151"/>
      <c r="J151"/>
      <c r="K151"/>
    </row>
    <row r="152" spans="9:11" x14ac:dyDescent="0.25">
      <c r="I152"/>
      <c r="J152"/>
      <c r="K152"/>
    </row>
  </sheetData>
  <sortState ref="A5:J9">
    <sortCondition ref="A4"/>
  </sortState>
  <mergeCells count="3">
    <mergeCell ref="A2:F2"/>
    <mergeCell ref="A22:J22"/>
    <mergeCell ref="A1:K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V46"/>
  <sheetViews>
    <sheetView topLeftCell="A13" zoomScaleNormal="100" workbookViewId="0">
      <selection activeCell="I8" sqref="I8"/>
    </sheetView>
  </sheetViews>
  <sheetFormatPr baseColWidth="10" defaultRowHeight="15" x14ac:dyDescent="0.25"/>
  <cols>
    <col min="1" max="1" width="25.7109375" customWidth="1"/>
    <col min="3" max="4" width="20.7109375" customWidth="1"/>
    <col min="6" max="6" width="20.7109375" hidden="1" customWidth="1"/>
    <col min="7" max="7" width="20.7109375" customWidth="1"/>
    <col min="8" max="8" width="14.42578125" hidden="1" customWidth="1"/>
    <col min="9" max="12" width="14.42578125" customWidth="1"/>
    <col min="13" max="13" width="12.5703125" bestFit="1" customWidth="1"/>
  </cols>
  <sheetData>
    <row r="1" spans="1:178" ht="23.25" x14ac:dyDescent="0.35">
      <c r="H1" s="60"/>
      <c r="I1" s="60"/>
      <c r="J1" s="60"/>
      <c r="K1" s="60"/>
      <c r="L1" s="60"/>
      <c r="M1" s="60"/>
    </row>
    <row r="2" spans="1:178" x14ac:dyDescent="0.25">
      <c r="B2" s="83"/>
      <c r="C2" s="83"/>
      <c r="D2" s="83"/>
      <c r="E2" s="83"/>
      <c r="F2" s="83"/>
      <c r="G2" s="83"/>
      <c r="H2" s="83"/>
      <c r="I2" s="13"/>
      <c r="J2" s="13"/>
      <c r="K2" s="13"/>
      <c r="L2" s="13"/>
    </row>
    <row r="3" spans="1:178" ht="30" x14ac:dyDescent="0.25">
      <c r="A3" s="2" t="s">
        <v>0</v>
      </c>
      <c r="B3" s="1" t="s">
        <v>7</v>
      </c>
      <c r="C3" s="2" t="s">
        <v>1</v>
      </c>
      <c r="D3" s="2" t="s">
        <v>6</v>
      </c>
      <c r="E3" s="2" t="s">
        <v>2</v>
      </c>
      <c r="F3" s="2" t="s">
        <v>3</v>
      </c>
      <c r="G3" s="2" t="s">
        <v>13</v>
      </c>
      <c r="H3" s="14" t="s">
        <v>4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15</v>
      </c>
      <c r="N3" s="52" t="s">
        <v>287</v>
      </c>
      <c r="O3" s="52" t="s">
        <v>318</v>
      </c>
    </row>
    <row r="4" spans="1:178" ht="19.899999999999999" customHeight="1" x14ac:dyDescent="0.25">
      <c r="A4" s="16" t="s">
        <v>172</v>
      </c>
      <c r="B4" s="18">
        <v>133</v>
      </c>
      <c r="C4" s="16" t="s">
        <v>173</v>
      </c>
      <c r="D4" s="16" t="s">
        <v>64</v>
      </c>
      <c r="E4" s="35" t="s">
        <v>24</v>
      </c>
      <c r="F4" s="16"/>
      <c r="G4" s="18">
        <v>55898</v>
      </c>
      <c r="H4" s="16"/>
      <c r="I4" s="16">
        <v>4</v>
      </c>
      <c r="J4" s="16">
        <v>4</v>
      </c>
      <c r="K4" s="16">
        <v>2</v>
      </c>
      <c r="L4" s="16">
        <f t="shared" ref="L4" si="0">SUM(I4:K4)</f>
        <v>10</v>
      </c>
      <c r="M4" s="16"/>
      <c r="N4" s="23">
        <v>1</v>
      </c>
      <c r="O4" s="23"/>
    </row>
    <row r="5" spans="1:178" ht="19.899999999999999" customHeight="1" x14ac:dyDescent="0.25">
      <c r="A5" s="16" t="s">
        <v>30</v>
      </c>
      <c r="B5" s="16">
        <v>21</v>
      </c>
      <c r="C5" s="16" t="s">
        <v>31</v>
      </c>
      <c r="D5" s="42" t="s">
        <v>23</v>
      </c>
      <c r="E5" s="16" t="s">
        <v>24</v>
      </c>
      <c r="F5" s="17"/>
      <c r="G5" s="17" t="s">
        <v>32</v>
      </c>
      <c r="H5" s="16"/>
      <c r="I5" s="16">
        <v>9</v>
      </c>
      <c r="J5" s="16">
        <v>9</v>
      </c>
      <c r="K5" s="16">
        <v>10</v>
      </c>
      <c r="L5" s="16">
        <f t="shared" ref="L5:L33" si="1">SUM(I5:K5)</f>
        <v>28</v>
      </c>
      <c r="M5" s="16"/>
      <c r="N5" s="23">
        <f>N4+1</f>
        <v>2</v>
      </c>
      <c r="O5" s="23"/>
    </row>
    <row r="6" spans="1:178" ht="19.899999999999999" customHeight="1" x14ac:dyDescent="0.25">
      <c r="A6" s="26" t="s">
        <v>428</v>
      </c>
      <c r="B6" s="16">
        <v>45</v>
      </c>
      <c r="C6" s="16" t="s">
        <v>17</v>
      </c>
      <c r="D6" s="42" t="s">
        <v>23</v>
      </c>
      <c r="E6" s="61" t="s">
        <v>24</v>
      </c>
      <c r="F6" s="61"/>
      <c r="G6" s="61">
        <v>168356</v>
      </c>
      <c r="H6" s="61"/>
      <c r="I6" s="61">
        <v>18</v>
      </c>
      <c r="J6" s="61">
        <v>9</v>
      </c>
      <c r="K6" s="61">
        <v>10</v>
      </c>
      <c r="L6" s="16">
        <f t="shared" si="1"/>
        <v>37</v>
      </c>
      <c r="M6" s="16"/>
      <c r="N6" s="23">
        <f t="shared" ref="N6:N45" si="2">N5+1</f>
        <v>3</v>
      </c>
      <c r="O6" s="23"/>
    </row>
    <row r="7" spans="1:178" ht="19.899999999999999" customHeight="1" x14ac:dyDescent="0.25">
      <c r="A7" s="16" t="s">
        <v>449</v>
      </c>
      <c r="B7" s="16">
        <v>12</v>
      </c>
      <c r="C7" s="16" t="s">
        <v>450</v>
      </c>
      <c r="D7" s="42" t="s">
        <v>23</v>
      </c>
      <c r="E7" s="16" t="s">
        <v>24</v>
      </c>
      <c r="F7" s="17"/>
      <c r="G7" s="17" t="s">
        <v>451</v>
      </c>
      <c r="H7" s="16"/>
      <c r="I7" s="16">
        <v>19</v>
      </c>
      <c r="J7" s="16">
        <v>6</v>
      </c>
      <c r="K7" s="16" t="s">
        <v>447</v>
      </c>
      <c r="L7" s="16">
        <f t="shared" si="1"/>
        <v>25</v>
      </c>
      <c r="M7" s="16"/>
      <c r="N7" s="23">
        <f t="shared" si="2"/>
        <v>4</v>
      </c>
      <c r="O7" s="23"/>
    </row>
    <row r="8" spans="1:178" ht="19.899999999999999" customHeight="1" x14ac:dyDescent="0.25">
      <c r="A8" s="16" t="s">
        <v>352</v>
      </c>
      <c r="B8" s="16">
        <v>10</v>
      </c>
      <c r="C8" s="16" t="s">
        <v>333</v>
      </c>
      <c r="D8" s="42" t="s">
        <v>23</v>
      </c>
      <c r="E8" s="16" t="s">
        <v>24</v>
      </c>
      <c r="F8" s="17"/>
      <c r="G8" s="17" t="s">
        <v>353</v>
      </c>
      <c r="H8" s="16"/>
      <c r="I8" s="16">
        <v>14</v>
      </c>
      <c r="J8" s="16">
        <v>4</v>
      </c>
      <c r="K8" s="16">
        <v>4</v>
      </c>
      <c r="L8" s="16">
        <f t="shared" si="1"/>
        <v>22</v>
      </c>
      <c r="M8" s="16"/>
      <c r="N8" s="23">
        <f t="shared" si="2"/>
        <v>5</v>
      </c>
      <c r="O8" s="23"/>
    </row>
    <row r="9" spans="1:178" ht="19.899999999999999" customHeight="1" x14ac:dyDescent="0.25">
      <c r="A9" s="16" t="s">
        <v>372</v>
      </c>
      <c r="B9" s="16">
        <v>38</v>
      </c>
      <c r="C9" s="16" t="s">
        <v>297</v>
      </c>
      <c r="D9" s="16" t="s">
        <v>297</v>
      </c>
      <c r="E9" s="16" t="s">
        <v>24</v>
      </c>
      <c r="F9" s="17"/>
      <c r="G9" s="17" t="s">
        <v>297</v>
      </c>
      <c r="H9" s="16"/>
      <c r="I9" s="16">
        <v>6</v>
      </c>
      <c r="J9" s="16">
        <v>1</v>
      </c>
      <c r="K9" s="16">
        <v>2</v>
      </c>
      <c r="L9" s="16">
        <f t="shared" si="1"/>
        <v>9</v>
      </c>
      <c r="M9" s="16"/>
      <c r="N9" s="23">
        <f t="shared" si="2"/>
        <v>6</v>
      </c>
      <c r="O9" s="23"/>
    </row>
    <row r="10" spans="1:178" ht="19.899999999999999" customHeight="1" x14ac:dyDescent="0.25">
      <c r="A10" s="18" t="s">
        <v>289</v>
      </c>
      <c r="B10" s="16">
        <v>35</v>
      </c>
      <c r="C10" s="18" t="s">
        <v>290</v>
      </c>
      <c r="D10" s="18" t="s">
        <v>18</v>
      </c>
      <c r="E10" s="77" t="s">
        <v>209</v>
      </c>
      <c r="F10" s="19"/>
      <c r="G10" s="19" t="s">
        <v>291</v>
      </c>
      <c r="H10" s="16"/>
      <c r="I10" s="16">
        <v>24</v>
      </c>
      <c r="J10" s="16">
        <v>14</v>
      </c>
      <c r="K10" s="16">
        <v>11</v>
      </c>
      <c r="L10" s="16">
        <f t="shared" si="1"/>
        <v>49</v>
      </c>
      <c r="M10" s="16"/>
      <c r="N10" s="23">
        <f t="shared" si="2"/>
        <v>7</v>
      </c>
      <c r="O10" s="23"/>
    </row>
    <row r="11" spans="1:178" ht="19.899999999999999" customHeight="1" x14ac:dyDescent="0.25">
      <c r="A11" s="16" t="s">
        <v>453</v>
      </c>
      <c r="B11" s="16">
        <v>36</v>
      </c>
      <c r="C11" s="16" t="s">
        <v>454</v>
      </c>
      <c r="D11" s="16" t="s">
        <v>64</v>
      </c>
      <c r="E11" s="16" t="s">
        <v>24</v>
      </c>
      <c r="F11" s="17"/>
      <c r="G11" s="17" t="s">
        <v>455</v>
      </c>
      <c r="H11" s="16"/>
      <c r="I11" s="16">
        <v>9</v>
      </c>
      <c r="J11" s="16">
        <v>12</v>
      </c>
      <c r="K11" s="16">
        <v>4</v>
      </c>
      <c r="L11" s="16">
        <f t="shared" si="1"/>
        <v>25</v>
      </c>
      <c r="M11" s="16"/>
      <c r="N11" s="23">
        <f t="shared" si="2"/>
        <v>8</v>
      </c>
      <c r="O11" s="2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</row>
    <row r="12" spans="1:178" s="22" customFormat="1" ht="19.899999999999999" customHeight="1" x14ac:dyDescent="0.25">
      <c r="A12" s="16" t="s">
        <v>461</v>
      </c>
      <c r="B12" s="16">
        <v>22</v>
      </c>
      <c r="C12" s="16" t="s">
        <v>462</v>
      </c>
      <c r="D12" s="16" t="s">
        <v>18</v>
      </c>
      <c r="E12" s="16" t="s">
        <v>24</v>
      </c>
      <c r="F12" s="17"/>
      <c r="G12" s="19" t="s">
        <v>463</v>
      </c>
      <c r="H12" s="16"/>
      <c r="I12" s="16">
        <v>6</v>
      </c>
      <c r="J12" s="16">
        <v>0</v>
      </c>
      <c r="K12" s="16">
        <v>4</v>
      </c>
      <c r="L12" s="16">
        <f t="shared" si="1"/>
        <v>10</v>
      </c>
      <c r="M12" s="16"/>
      <c r="N12" s="23">
        <f t="shared" si="2"/>
        <v>9</v>
      </c>
      <c r="O12" s="23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</row>
    <row r="13" spans="1:178" ht="19.899999999999999" customHeight="1" x14ac:dyDescent="0.25">
      <c r="A13" s="16" t="s">
        <v>376</v>
      </c>
      <c r="B13" s="16">
        <v>17</v>
      </c>
      <c r="C13" s="16" t="s">
        <v>168</v>
      </c>
      <c r="D13" s="42" t="s">
        <v>23</v>
      </c>
      <c r="E13" s="16" t="s">
        <v>24</v>
      </c>
      <c r="F13" s="17"/>
      <c r="G13" s="16">
        <v>107613</v>
      </c>
      <c r="H13" s="16"/>
      <c r="I13" s="16">
        <v>8</v>
      </c>
      <c r="J13" s="16">
        <v>11</v>
      </c>
      <c r="K13" s="16">
        <v>14</v>
      </c>
      <c r="L13" s="16">
        <f t="shared" si="1"/>
        <v>33</v>
      </c>
      <c r="M13" s="16"/>
      <c r="N13" s="23">
        <f t="shared" si="2"/>
        <v>10</v>
      </c>
      <c r="O13" s="23"/>
    </row>
    <row r="14" spans="1:178" ht="19.899999999999999" customHeight="1" x14ac:dyDescent="0.25">
      <c r="A14" s="16" t="s">
        <v>205</v>
      </c>
      <c r="B14" s="16">
        <v>23</v>
      </c>
      <c r="C14" s="16" t="s">
        <v>206</v>
      </c>
      <c r="D14" s="42" t="s">
        <v>23</v>
      </c>
      <c r="E14" s="43" t="s">
        <v>56</v>
      </c>
      <c r="F14" s="16"/>
      <c r="G14" s="16">
        <v>307238</v>
      </c>
      <c r="H14" s="16"/>
      <c r="I14" s="16">
        <v>16</v>
      </c>
      <c r="J14" s="16">
        <v>5</v>
      </c>
      <c r="K14" s="16">
        <v>6</v>
      </c>
      <c r="L14" s="16">
        <f t="shared" si="1"/>
        <v>27</v>
      </c>
      <c r="M14" s="16"/>
      <c r="N14" s="23">
        <f t="shared" si="2"/>
        <v>11</v>
      </c>
      <c r="O14" s="23"/>
    </row>
    <row r="15" spans="1:178" ht="19.899999999999999" customHeight="1" x14ac:dyDescent="0.25">
      <c r="A15" s="16" t="s">
        <v>195</v>
      </c>
      <c r="B15" s="16">
        <v>24</v>
      </c>
      <c r="C15" s="16" t="s">
        <v>120</v>
      </c>
      <c r="D15" s="16" t="s">
        <v>28</v>
      </c>
      <c r="E15" s="16" t="s">
        <v>24</v>
      </c>
      <c r="F15" s="17"/>
      <c r="G15" s="17" t="s">
        <v>196</v>
      </c>
      <c r="H15" s="16"/>
      <c r="I15" s="16">
        <v>3</v>
      </c>
      <c r="J15" s="16">
        <v>0</v>
      </c>
      <c r="K15" s="16">
        <v>1</v>
      </c>
      <c r="L15" s="16">
        <f t="shared" si="1"/>
        <v>4</v>
      </c>
      <c r="M15" s="16"/>
      <c r="N15" s="23">
        <f t="shared" si="2"/>
        <v>12</v>
      </c>
      <c r="O15" s="23"/>
    </row>
    <row r="16" spans="1:178" ht="19.899999999999999" customHeight="1" x14ac:dyDescent="0.25">
      <c r="A16" s="16" t="s">
        <v>299</v>
      </c>
      <c r="B16" s="16">
        <v>25</v>
      </c>
      <c r="C16" s="16" t="s">
        <v>300</v>
      </c>
      <c r="D16" s="16" t="s">
        <v>18</v>
      </c>
      <c r="E16" s="43" t="s">
        <v>209</v>
      </c>
      <c r="F16" s="17"/>
      <c r="G16" s="17" t="s">
        <v>301</v>
      </c>
      <c r="H16" s="16"/>
      <c r="I16" s="16">
        <v>16</v>
      </c>
      <c r="J16" s="16">
        <v>13</v>
      </c>
      <c r="K16" s="16">
        <v>6</v>
      </c>
      <c r="L16" s="16">
        <f t="shared" si="1"/>
        <v>35</v>
      </c>
      <c r="M16" s="16"/>
      <c r="N16" s="23">
        <f t="shared" si="2"/>
        <v>13</v>
      </c>
      <c r="O16" s="23"/>
    </row>
    <row r="17" spans="1:15" ht="19.899999999999999" customHeight="1" x14ac:dyDescent="0.25">
      <c r="A17" s="16" t="s">
        <v>257</v>
      </c>
      <c r="B17" s="16">
        <v>26</v>
      </c>
      <c r="C17" s="16" t="s">
        <v>258</v>
      </c>
      <c r="D17" s="42" t="s">
        <v>23</v>
      </c>
      <c r="E17" s="35" t="s">
        <v>24</v>
      </c>
      <c r="F17" s="17"/>
      <c r="G17" s="17" t="s">
        <v>259</v>
      </c>
      <c r="H17" s="16"/>
      <c r="I17" s="16">
        <v>14</v>
      </c>
      <c r="J17" s="16">
        <v>6</v>
      </c>
      <c r="K17" s="24">
        <v>4</v>
      </c>
      <c r="L17" s="16">
        <f t="shared" si="1"/>
        <v>24</v>
      </c>
      <c r="M17" s="16"/>
      <c r="N17" s="23">
        <f t="shared" si="2"/>
        <v>14</v>
      </c>
      <c r="O17" s="23"/>
    </row>
    <row r="18" spans="1:15" ht="19.899999999999999" customHeight="1" x14ac:dyDescent="0.25">
      <c r="A18" s="16" t="s">
        <v>373</v>
      </c>
      <c r="B18" s="16">
        <v>39</v>
      </c>
      <c r="C18" s="16" t="s">
        <v>297</v>
      </c>
      <c r="D18" s="16" t="s">
        <v>297</v>
      </c>
      <c r="E18" s="16" t="s">
        <v>24</v>
      </c>
      <c r="F18" s="16"/>
      <c r="G18" s="16">
        <v>213949</v>
      </c>
      <c r="H18" s="16"/>
      <c r="I18" s="16">
        <v>19</v>
      </c>
      <c r="J18" s="16">
        <v>6</v>
      </c>
      <c r="K18" s="16">
        <v>11</v>
      </c>
      <c r="L18" s="16">
        <f t="shared" si="1"/>
        <v>36</v>
      </c>
      <c r="M18" s="16"/>
      <c r="N18" s="23">
        <f t="shared" si="2"/>
        <v>15</v>
      </c>
      <c r="O18" s="23"/>
    </row>
    <row r="19" spans="1:15" ht="19.899999999999999" customHeight="1" x14ac:dyDescent="0.25">
      <c r="A19" s="26" t="s">
        <v>445</v>
      </c>
      <c r="B19" s="26">
        <v>40</v>
      </c>
      <c r="C19" s="26" t="s">
        <v>333</v>
      </c>
      <c r="D19" s="42" t="s">
        <v>23</v>
      </c>
      <c r="E19" s="26" t="s">
        <v>24</v>
      </c>
      <c r="F19" s="26"/>
      <c r="G19" s="26">
        <v>172229</v>
      </c>
      <c r="H19" s="16"/>
      <c r="I19" s="16">
        <v>8</v>
      </c>
      <c r="J19" s="16">
        <v>9</v>
      </c>
      <c r="K19" s="16">
        <v>5</v>
      </c>
      <c r="L19" s="16">
        <f t="shared" si="1"/>
        <v>22</v>
      </c>
      <c r="M19" s="16"/>
      <c r="N19" s="23">
        <f t="shared" si="2"/>
        <v>16</v>
      </c>
      <c r="O19" s="23"/>
    </row>
    <row r="20" spans="1:15" ht="19.899999999999999" customHeight="1" x14ac:dyDescent="0.25">
      <c r="A20" s="16" t="s">
        <v>138</v>
      </c>
      <c r="B20" s="16">
        <v>27</v>
      </c>
      <c r="C20" s="16" t="s">
        <v>139</v>
      </c>
      <c r="D20" s="16" t="s">
        <v>28</v>
      </c>
      <c r="E20" s="16" t="s">
        <v>24</v>
      </c>
      <c r="F20" s="17"/>
      <c r="G20" s="17" t="s">
        <v>464</v>
      </c>
      <c r="H20" s="16"/>
      <c r="I20" s="16">
        <v>5</v>
      </c>
      <c r="J20" s="16">
        <v>17</v>
      </c>
      <c r="K20" s="16">
        <v>8</v>
      </c>
      <c r="L20" s="16">
        <f t="shared" si="1"/>
        <v>30</v>
      </c>
      <c r="M20" s="16"/>
      <c r="N20" s="23">
        <f t="shared" si="2"/>
        <v>17</v>
      </c>
      <c r="O20" s="23"/>
    </row>
    <row r="21" spans="1:15" ht="19.899999999999999" customHeight="1" x14ac:dyDescent="0.25">
      <c r="A21" s="16" t="s">
        <v>26</v>
      </c>
      <c r="B21" s="16">
        <v>28</v>
      </c>
      <c r="C21" s="16" t="s">
        <v>27</v>
      </c>
      <c r="D21" s="16" t="s">
        <v>28</v>
      </c>
      <c r="E21" s="16" t="s">
        <v>24</v>
      </c>
      <c r="F21" s="17"/>
      <c r="G21" s="17" t="s">
        <v>29</v>
      </c>
      <c r="H21" s="16"/>
      <c r="I21" s="16">
        <v>14</v>
      </c>
      <c r="J21" s="16">
        <v>15</v>
      </c>
      <c r="K21" s="16">
        <v>2</v>
      </c>
      <c r="L21" s="16">
        <f t="shared" si="1"/>
        <v>31</v>
      </c>
      <c r="M21" s="16"/>
      <c r="N21" s="23">
        <f t="shared" si="2"/>
        <v>18</v>
      </c>
      <c r="O21" s="23"/>
    </row>
    <row r="22" spans="1:15" ht="19.899999999999999" customHeight="1" x14ac:dyDescent="0.25">
      <c r="A22" s="16" t="s">
        <v>346</v>
      </c>
      <c r="B22" s="16">
        <v>136</v>
      </c>
      <c r="C22" s="16" t="s">
        <v>347</v>
      </c>
      <c r="D22" s="42" t="s">
        <v>23</v>
      </c>
      <c r="E22" s="16" t="s">
        <v>24</v>
      </c>
      <c r="F22" s="17"/>
      <c r="G22" s="17" t="s">
        <v>348</v>
      </c>
      <c r="H22" s="16"/>
      <c r="I22" s="16">
        <v>19</v>
      </c>
      <c r="J22" s="16">
        <v>12</v>
      </c>
      <c r="K22" s="16">
        <v>13</v>
      </c>
      <c r="L22" s="16">
        <f t="shared" si="1"/>
        <v>44</v>
      </c>
      <c r="M22" s="16"/>
      <c r="N22" s="23">
        <f t="shared" si="2"/>
        <v>19</v>
      </c>
      <c r="O22" s="23"/>
    </row>
    <row r="23" spans="1:15" ht="19.899999999999999" customHeight="1" x14ac:dyDescent="0.25">
      <c r="A23" s="25" t="s">
        <v>33</v>
      </c>
      <c r="B23" s="25">
        <v>29</v>
      </c>
      <c r="C23" s="25" t="s">
        <v>34</v>
      </c>
      <c r="D23" s="41" t="s">
        <v>23</v>
      </c>
      <c r="E23" s="16" t="s">
        <v>24</v>
      </c>
      <c r="F23" s="16"/>
      <c r="G23" s="17" t="s">
        <v>35</v>
      </c>
      <c r="H23" s="16"/>
      <c r="I23" s="16">
        <v>10</v>
      </c>
      <c r="J23" s="16">
        <v>3</v>
      </c>
      <c r="K23" s="16">
        <v>1</v>
      </c>
      <c r="L23" s="16">
        <f t="shared" si="1"/>
        <v>14</v>
      </c>
      <c r="M23" s="16"/>
      <c r="N23" s="23">
        <f t="shared" si="2"/>
        <v>20</v>
      </c>
      <c r="O23" s="23"/>
    </row>
    <row r="24" spans="1:15" ht="19.899999999999999" customHeight="1" x14ac:dyDescent="0.25">
      <c r="A24" s="16" t="s">
        <v>16</v>
      </c>
      <c r="B24" s="16">
        <v>30</v>
      </c>
      <c r="C24" s="16" t="s">
        <v>17</v>
      </c>
      <c r="D24" s="16" t="s">
        <v>18</v>
      </c>
      <c r="E24" s="43" t="s">
        <v>19</v>
      </c>
      <c r="F24" s="17"/>
      <c r="G24" s="17" t="s">
        <v>20</v>
      </c>
      <c r="H24" s="16"/>
      <c r="I24" s="16">
        <v>5</v>
      </c>
      <c r="J24" s="16">
        <v>3</v>
      </c>
      <c r="K24" s="16">
        <v>0</v>
      </c>
      <c r="L24" s="16">
        <f t="shared" si="1"/>
        <v>8</v>
      </c>
      <c r="M24" s="16"/>
      <c r="N24" s="23">
        <f t="shared" si="2"/>
        <v>21</v>
      </c>
      <c r="O24" s="23"/>
    </row>
    <row r="25" spans="1:15" ht="19.899999999999999" customHeight="1" x14ac:dyDescent="0.25">
      <c r="A25" s="16" t="s">
        <v>187</v>
      </c>
      <c r="B25" s="16">
        <v>31</v>
      </c>
      <c r="C25" s="16" t="s">
        <v>168</v>
      </c>
      <c r="D25" s="42" t="s">
        <v>23</v>
      </c>
      <c r="E25" s="16" t="s">
        <v>188</v>
      </c>
      <c r="F25" s="17"/>
      <c r="G25" s="17" t="s">
        <v>189</v>
      </c>
      <c r="H25" s="16"/>
      <c r="I25" s="16">
        <v>7</v>
      </c>
      <c r="J25" s="16">
        <v>10</v>
      </c>
      <c r="K25" s="16">
        <v>6</v>
      </c>
      <c r="L25" s="16">
        <f t="shared" si="1"/>
        <v>23</v>
      </c>
      <c r="M25" s="16"/>
      <c r="N25" s="23">
        <f t="shared" si="2"/>
        <v>22</v>
      </c>
      <c r="O25" s="23"/>
    </row>
    <row r="26" spans="1:15" ht="19.899999999999999" customHeight="1" x14ac:dyDescent="0.25">
      <c r="A26" s="16" t="s">
        <v>366</v>
      </c>
      <c r="B26" s="16">
        <v>59</v>
      </c>
      <c r="C26" s="16" t="s">
        <v>367</v>
      </c>
      <c r="D26" s="16" t="s">
        <v>368</v>
      </c>
      <c r="E26" s="16" t="s">
        <v>24</v>
      </c>
      <c r="F26" s="17"/>
      <c r="G26" s="17" t="s">
        <v>369</v>
      </c>
      <c r="H26" s="16"/>
      <c r="I26" s="16">
        <v>18</v>
      </c>
      <c r="J26" s="16">
        <v>16</v>
      </c>
      <c r="K26" s="16">
        <v>12</v>
      </c>
      <c r="L26" s="16">
        <f t="shared" si="1"/>
        <v>46</v>
      </c>
      <c r="M26" s="16"/>
      <c r="N26" s="23">
        <f t="shared" si="2"/>
        <v>23</v>
      </c>
      <c r="O26" s="23"/>
    </row>
    <row r="27" spans="1:15" ht="19.899999999999999" customHeight="1" x14ac:dyDescent="0.25">
      <c r="A27" s="16" t="s">
        <v>262</v>
      </c>
      <c r="B27" s="16">
        <v>32</v>
      </c>
      <c r="C27" s="16" t="s">
        <v>199</v>
      </c>
      <c r="D27" s="42" t="s">
        <v>23</v>
      </c>
      <c r="E27" s="16" t="s">
        <v>24</v>
      </c>
      <c r="F27" s="17"/>
      <c r="G27" s="17" t="s">
        <v>465</v>
      </c>
      <c r="H27" s="16"/>
      <c r="I27" s="16">
        <v>2</v>
      </c>
      <c r="J27" s="16">
        <v>3</v>
      </c>
      <c r="K27" s="16">
        <v>2</v>
      </c>
      <c r="L27" s="16">
        <f t="shared" si="1"/>
        <v>7</v>
      </c>
      <c r="M27" s="16"/>
      <c r="N27" s="23">
        <f t="shared" si="2"/>
        <v>24</v>
      </c>
      <c r="O27" s="23"/>
    </row>
    <row r="28" spans="1:15" ht="19.899999999999999" customHeight="1" x14ac:dyDescent="0.25">
      <c r="A28" s="16" t="s">
        <v>21</v>
      </c>
      <c r="B28" s="16">
        <v>33</v>
      </c>
      <c r="C28" s="16" t="s">
        <v>22</v>
      </c>
      <c r="D28" s="42" t="s">
        <v>23</v>
      </c>
      <c r="E28" s="16" t="s">
        <v>24</v>
      </c>
      <c r="F28" s="17"/>
      <c r="G28" s="17" t="s">
        <v>25</v>
      </c>
      <c r="H28" s="16"/>
      <c r="I28" s="16">
        <v>5</v>
      </c>
      <c r="J28" s="16">
        <v>3</v>
      </c>
      <c r="K28" s="16">
        <v>6</v>
      </c>
      <c r="L28" s="16">
        <f t="shared" si="1"/>
        <v>14</v>
      </c>
      <c r="M28" s="16"/>
      <c r="N28" s="23">
        <f t="shared" si="2"/>
        <v>25</v>
      </c>
      <c r="O28" s="23"/>
    </row>
    <row r="29" spans="1:15" ht="19.899999999999999" customHeight="1" x14ac:dyDescent="0.25">
      <c r="A29" s="16" t="s">
        <v>184</v>
      </c>
      <c r="B29" s="59">
        <v>34</v>
      </c>
      <c r="C29" s="24" t="s">
        <v>99</v>
      </c>
      <c r="D29" s="45" t="s">
        <v>23</v>
      </c>
      <c r="E29" s="35" t="s">
        <v>24</v>
      </c>
      <c r="F29" s="24"/>
      <c r="G29" s="24">
        <v>20030</v>
      </c>
      <c r="H29" s="24"/>
      <c r="I29" s="24">
        <v>4</v>
      </c>
      <c r="J29" s="24">
        <v>1</v>
      </c>
      <c r="K29" s="16">
        <v>2</v>
      </c>
      <c r="L29" s="16">
        <f t="shared" si="1"/>
        <v>7</v>
      </c>
      <c r="M29" s="16"/>
      <c r="N29" s="23">
        <f t="shared" si="2"/>
        <v>26</v>
      </c>
      <c r="O29" s="23"/>
    </row>
    <row r="30" spans="1:15" ht="19.899999999999999" customHeight="1" x14ac:dyDescent="0.25">
      <c r="A30" s="16" t="s">
        <v>382</v>
      </c>
      <c r="B30" s="16">
        <v>13</v>
      </c>
      <c r="C30" s="16" t="s">
        <v>22</v>
      </c>
      <c r="D30" s="42" t="s">
        <v>23</v>
      </c>
      <c r="E30" s="16" t="s">
        <v>24</v>
      </c>
      <c r="F30" s="17"/>
      <c r="G30" s="17" t="s">
        <v>383</v>
      </c>
      <c r="H30" s="16"/>
      <c r="I30" s="16">
        <v>13</v>
      </c>
      <c r="J30" s="16">
        <v>8</v>
      </c>
      <c r="K30" s="16">
        <v>3</v>
      </c>
      <c r="L30" s="16">
        <f t="shared" si="1"/>
        <v>24</v>
      </c>
      <c r="M30" s="16"/>
      <c r="N30" s="23">
        <f t="shared" si="2"/>
        <v>27</v>
      </c>
      <c r="O30" s="23"/>
    </row>
    <row r="31" spans="1:15" ht="19.899999999999999" customHeight="1" x14ac:dyDescent="0.25">
      <c r="A31" s="16" t="s">
        <v>185</v>
      </c>
      <c r="B31" s="16">
        <v>35</v>
      </c>
      <c r="C31" s="16" t="s">
        <v>22</v>
      </c>
      <c r="D31" s="42" t="s">
        <v>23</v>
      </c>
      <c r="E31" s="16" t="s">
        <v>24</v>
      </c>
      <c r="F31" s="17"/>
      <c r="G31" s="17" t="s">
        <v>186</v>
      </c>
      <c r="H31" s="16"/>
      <c r="I31" s="16">
        <v>4</v>
      </c>
      <c r="J31" s="16">
        <v>7</v>
      </c>
      <c r="K31" s="16">
        <v>4</v>
      </c>
      <c r="L31" s="16">
        <f t="shared" si="1"/>
        <v>15</v>
      </c>
      <c r="M31" s="16"/>
      <c r="N31" s="23">
        <f t="shared" si="2"/>
        <v>28</v>
      </c>
      <c r="O31" s="23"/>
    </row>
    <row r="32" spans="1:15" ht="19.899999999999999" customHeight="1" x14ac:dyDescent="0.25">
      <c r="A32" s="16" t="s">
        <v>406</v>
      </c>
      <c r="B32" s="16">
        <v>146</v>
      </c>
      <c r="C32" s="16" t="s">
        <v>407</v>
      </c>
      <c r="D32" s="16" t="s">
        <v>18</v>
      </c>
      <c r="E32" s="16" t="s">
        <v>188</v>
      </c>
      <c r="F32" s="17"/>
      <c r="G32" s="17" t="s">
        <v>408</v>
      </c>
      <c r="H32" s="16"/>
      <c r="I32" s="16">
        <v>9</v>
      </c>
      <c r="J32" s="16">
        <v>5</v>
      </c>
      <c r="K32" s="16">
        <v>7</v>
      </c>
      <c r="L32" s="16">
        <f t="shared" si="1"/>
        <v>21</v>
      </c>
      <c r="M32" s="16"/>
      <c r="N32" s="23">
        <f t="shared" si="2"/>
        <v>29</v>
      </c>
      <c r="O32" s="23"/>
    </row>
    <row r="33" spans="1:15" ht="19.899999999999999" customHeight="1" x14ac:dyDescent="0.25">
      <c r="A33" s="26"/>
      <c r="B33" s="16"/>
      <c r="C33" s="16"/>
      <c r="D33" s="16"/>
      <c r="E33" s="16"/>
      <c r="F33" s="17"/>
      <c r="G33" s="17"/>
      <c r="H33" s="16"/>
      <c r="I33" s="16"/>
      <c r="J33" s="16"/>
      <c r="K33" s="16"/>
      <c r="L33" s="16">
        <f t="shared" si="1"/>
        <v>0</v>
      </c>
      <c r="M33" s="16"/>
      <c r="N33" s="23">
        <f t="shared" si="2"/>
        <v>30</v>
      </c>
      <c r="O33" s="23"/>
    </row>
    <row r="34" spans="1:15" ht="19.899999999999999" customHeight="1" x14ac:dyDescent="0.2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7"/>
      <c r="N34" s="23">
        <f t="shared" si="2"/>
        <v>31</v>
      </c>
      <c r="O34" s="23"/>
    </row>
    <row r="35" spans="1:15" ht="19.899999999999999" customHeight="1" x14ac:dyDescent="0.25">
      <c r="N35" s="23">
        <f t="shared" si="2"/>
        <v>32</v>
      </c>
      <c r="O35" s="23"/>
    </row>
    <row r="36" spans="1:15" ht="19.899999999999999" customHeight="1" x14ac:dyDescent="0.25">
      <c r="N36" s="23">
        <f t="shared" si="2"/>
        <v>33</v>
      </c>
      <c r="O36" s="23"/>
    </row>
    <row r="37" spans="1:15" ht="19.899999999999999" customHeight="1" x14ac:dyDescent="0.25">
      <c r="N37" s="23">
        <f t="shared" si="2"/>
        <v>34</v>
      </c>
      <c r="O37" s="23"/>
    </row>
    <row r="38" spans="1:15" ht="19.899999999999999" customHeight="1" x14ac:dyDescent="0.25">
      <c r="N38" s="23">
        <f t="shared" si="2"/>
        <v>35</v>
      </c>
      <c r="O38" s="23"/>
    </row>
    <row r="39" spans="1:15" ht="19.899999999999999" customHeight="1" x14ac:dyDescent="0.25">
      <c r="N39" s="23">
        <f t="shared" si="2"/>
        <v>36</v>
      </c>
      <c r="O39" s="23"/>
    </row>
    <row r="40" spans="1:15" ht="19.899999999999999" customHeight="1" x14ac:dyDescent="0.25">
      <c r="N40" s="23">
        <f t="shared" si="2"/>
        <v>37</v>
      </c>
      <c r="O40" s="23"/>
    </row>
    <row r="41" spans="1:15" ht="19.899999999999999" customHeight="1" x14ac:dyDescent="0.25">
      <c r="N41" s="23">
        <f t="shared" si="2"/>
        <v>38</v>
      </c>
      <c r="O41" s="23"/>
    </row>
    <row r="42" spans="1:15" x14ac:dyDescent="0.25">
      <c r="N42" s="23">
        <f t="shared" si="2"/>
        <v>39</v>
      </c>
      <c r="O42" s="23"/>
    </row>
    <row r="43" spans="1:15" x14ac:dyDescent="0.25">
      <c r="N43" s="23">
        <f t="shared" si="2"/>
        <v>40</v>
      </c>
      <c r="O43" s="23"/>
    </row>
    <row r="44" spans="1:15" x14ac:dyDescent="0.25">
      <c r="N44" s="23">
        <f t="shared" si="2"/>
        <v>41</v>
      </c>
      <c r="O44" s="23"/>
    </row>
    <row r="45" spans="1:15" x14ac:dyDescent="0.25">
      <c r="N45" s="23">
        <f t="shared" si="2"/>
        <v>42</v>
      </c>
      <c r="O45" s="23"/>
    </row>
    <row r="46" spans="1:15" x14ac:dyDescent="0.25">
      <c r="O46" s="23"/>
    </row>
  </sheetData>
  <sortState ref="A5:L33">
    <sortCondition ref="A4"/>
  </sortState>
  <mergeCells count="1">
    <mergeCell ref="B2:H2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2"/>
  <sheetViews>
    <sheetView topLeftCell="A10" zoomScaleNormal="100" workbookViewId="0">
      <selection activeCell="D49" sqref="D49"/>
    </sheetView>
  </sheetViews>
  <sheetFormatPr baseColWidth="10" defaultRowHeight="15" x14ac:dyDescent="0.25"/>
  <cols>
    <col min="1" max="1" width="23.7109375" bestFit="1" customWidth="1"/>
    <col min="3" max="4" width="20.7109375" customWidth="1"/>
    <col min="6" max="6" width="20.7109375" hidden="1" customWidth="1"/>
    <col min="7" max="7" width="20.7109375" customWidth="1"/>
    <col min="8" max="8" width="15.28515625" hidden="1" customWidth="1"/>
    <col min="13" max="13" width="12.5703125" bestFit="1" customWidth="1"/>
  </cols>
  <sheetData>
    <row r="1" spans="1:15" ht="36" x14ac:dyDescent="0.55000000000000004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x14ac:dyDescent="0.25">
      <c r="B2" s="83"/>
      <c r="C2" s="83"/>
      <c r="D2" s="83"/>
      <c r="E2" s="83"/>
      <c r="F2" s="83"/>
      <c r="G2" s="83"/>
      <c r="H2" s="83"/>
    </row>
    <row r="3" spans="1:15" ht="30" x14ac:dyDescent="0.25">
      <c r="A3" s="2" t="s">
        <v>36</v>
      </c>
      <c r="B3" s="1" t="s">
        <v>37</v>
      </c>
      <c r="C3" s="2" t="s">
        <v>38</v>
      </c>
      <c r="D3" s="2" t="s">
        <v>39</v>
      </c>
      <c r="E3" s="2" t="s">
        <v>40</v>
      </c>
      <c r="F3" s="2"/>
      <c r="G3" s="2" t="s">
        <v>13</v>
      </c>
      <c r="H3" s="2"/>
      <c r="I3" s="2" t="s">
        <v>8</v>
      </c>
      <c r="J3" s="2" t="s">
        <v>41</v>
      </c>
      <c r="K3" s="2" t="s">
        <v>42</v>
      </c>
      <c r="L3" s="2" t="s">
        <v>11</v>
      </c>
      <c r="M3" s="2" t="s">
        <v>15</v>
      </c>
      <c r="N3" s="52" t="s">
        <v>287</v>
      </c>
      <c r="O3" s="52" t="s">
        <v>318</v>
      </c>
    </row>
    <row r="4" spans="1:15" ht="19.899999999999999" customHeight="1" x14ac:dyDescent="0.25">
      <c r="A4" s="26" t="s">
        <v>396</v>
      </c>
      <c r="B4" s="16">
        <v>44</v>
      </c>
      <c r="C4" s="16" t="s">
        <v>333</v>
      </c>
      <c r="D4" s="42" t="s">
        <v>23</v>
      </c>
      <c r="E4" s="16" t="s">
        <v>24</v>
      </c>
      <c r="F4" s="16"/>
      <c r="G4" s="16">
        <v>2345</v>
      </c>
      <c r="H4" s="16"/>
      <c r="I4" s="16">
        <v>7</v>
      </c>
      <c r="J4" s="16">
        <v>10</v>
      </c>
      <c r="K4" s="16" t="s">
        <v>456</v>
      </c>
      <c r="L4" s="16">
        <f t="shared" ref="L4:L27" si="0">SUM(I4:K4)</f>
        <v>17</v>
      </c>
      <c r="M4" s="16"/>
      <c r="N4" s="23">
        <v>1</v>
      </c>
      <c r="O4" s="23"/>
    </row>
    <row r="5" spans="1:15" ht="19.899999999999999" customHeight="1" x14ac:dyDescent="0.25">
      <c r="A5" s="16" t="s">
        <v>409</v>
      </c>
      <c r="B5" s="16">
        <v>55</v>
      </c>
      <c r="C5" s="16" t="s">
        <v>44</v>
      </c>
      <c r="D5" s="42" t="s">
        <v>23</v>
      </c>
      <c r="E5" s="16" t="s">
        <v>24</v>
      </c>
      <c r="F5" s="17"/>
      <c r="G5" s="17" t="s">
        <v>410</v>
      </c>
      <c r="H5" s="16"/>
      <c r="I5" s="16">
        <v>14</v>
      </c>
      <c r="J5" s="16">
        <v>15</v>
      </c>
      <c r="K5" s="16">
        <v>11</v>
      </c>
      <c r="L5" s="16">
        <f t="shared" si="0"/>
        <v>40</v>
      </c>
      <c r="M5" s="16"/>
      <c r="N5" s="23">
        <f>N4+1</f>
        <v>2</v>
      </c>
      <c r="O5" s="23"/>
    </row>
    <row r="6" spans="1:15" ht="19.899999999999999" customHeight="1" x14ac:dyDescent="0.25">
      <c r="A6" s="16" t="s">
        <v>354</v>
      </c>
      <c r="B6" s="18">
        <v>11</v>
      </c>
      <c r="C6" s="16" t="s">
        <v>355</v>
      </c>
      <c r="D6" s="42" t="s">
        <v>23</v>
      </c>
      <c r="E6" s="16" t="s">
        <v>24</v>
      </c>
      <c r="F6" s="17"/>
      <c r="G6" s="17" t="s">
        <v>356</v>
      </c>
      <c r="H6" s="16"/>
      <c r="I6" s="16">
        <v>24</v>
      </c>
      <c r="J6" s="16">
        <v>9</v>
      </c>
      <c r="K6" s="16">
        <v>10</v>
      </c>
      <c r="L6" s="16">
        <f t="shared" si="0"/>
        <v>43</v>
      </c>
      <c r="M6" s="16"/>
      <c r="N6" s="23">
        <f t="shared" ref="N6:N69" si="1">N5+1</f>
        <v>3</v>
      </c>
      <c r="O6" s="23"/>
    </row>
    <row r="7" spans="1:15" ht="19.899999999999999" customHeight="1" x14ac:dyDescent="0.25">
      <c r="A7" s="16" t="s">
        <v>238</v>
      </c>
      <c r="B7" s="26">
        <v>90</v>
      </c>
      <c r="C7" s="16" t="s">
        <v>239</v>
      </c>
      <c r="D7" s="16" t="s">
        <v>64</v>
      </c>
      <c r="E7" s="16" t="s">
        <v>24</v>
      </c>
      <c r="F7" s="23"/>
      <c r="G7" s="26">
        <v>62846</v>
      </c>
      <c r="H7" s="16"/>
      <c r="I7" s="16">
        <v>13</v>
      </c>
      <c r="J7" s="16">
        <v>13</v>
      </c>
      <c r="K7" s="16">
        <v>7</v>
      </c>
      <c r="L7" s="16">
        <f t="shared" si="0"/>
        <v>33</v>
      </c>
      <c r="M7" s="16"/>
      <c r="N7" s="23">
        <f t="shared" si="1"/>
        <v>4</v>
      </c>
      <c r="O7" s="23"/>
    </row>
    <row r="8" spans="1:15" ht="19.899999999999999" customHeight="1" x14ac:dyDescent="0.25">
      <c r="A8" s="16" t="s">
        <v>126</v>
      </c>
      <c r="B8" s="16">
        <v>61</v>
      </c>
      <c r="C8" s="16" t="s">
        <v>127</v>
      </c>
      <c r="D8" s="16" t="s">
        <v>161</v>
      </c>
      <c r="E8" s="16" t="s">
        <v>24</v>
      </c>
      <c r="F8" s="17"/>
      <c r="G8" s="17" t="s">
        <v>128</v>
      </c>
      <c r="H8" s="16"/>
      <c r="I8" s="16">
        <v>14</v>
      </c>
      <c r="J8" s="16">
        <v>5</v>
      </c>
      <c r="K8" s="16">
        <v>6</v>
      </c>
      <c r="L8" s="16">
        <f t="shared" si="0"/>
        <v>25</v>
      </c>
      <c r="M8" s="16"/>
      <c r="N8" s="23">
        <f t="shared" si="1"/>
        <v>5</v>
      </c>
      <c r="O8" s="23"/>
    </row>
    <row r="9" spans="1:15" ht="19.899999999999999" customHeight="1" x14ac:dyDescent="0.25">
      <c r="A9" s="16" t="s">
        <v>386</v>
      </c>
      <c r="B9" s="16">
        <v>15</v>
      </c>
      <c r="C9" s="16" t="s">
        <v>22</v>
      </c>
      <c r="D9" s="42" t="s">
        <v>23</v>
      </c>
      <c r="E9" s="16" t="s">
        <v>24</v>
      </c>
      <c r="F9" s="17"/>
      <c r="G9" s="17" t="s">
        <v>387</v>
      </c>
      <c r="H9" s="16"/>
      <c r="I9" s="16">
        <v>18</v>
      </c>
      <c r="J9" s="16">
        <v>11</v>
      </c>
      <c r="K9" s="16">
        <v>11</v>
      </c>
      <c r="L9" s="16">
        <f t="shared" si="0"/>
        <v>40</v>
      </c>
      <c r="M9" s="16"/>
      <c r="N9" s="23">
        <f t="shared" si="1"/>
        <v>6</v>
      </c>
      <c r="O9" s="23"/>
    </row>
    <row r="10" spans="1:15" ht="19.899999999999999" customHeight="1" x14ac:dyDescent="0.25">
      <c r="A10" s="26" t="s">
        <v>309</v>
      </c>
      <c r="B10" s="26">
        <v>67</v>
      </c>
      <c r="C10" s="26" t="s">
        <v>310</v>
      </c>
      <c r="D10" s="42" t="s">
        <v>23</v>
      </c>
      <c r="E10" s="26" t="s">
        <v>24</v>
      </c>
      <c r="F10" s="26">
        <v>28325</v>
      </c>
      <c r="G10" s="17" t="s">
        <v>311</v>
      </c>
      <c r="H10" s="16"/>
      <c r="I10" s="16">
        <v>4</v>
      </c>
      <c r="J10" s="16">
        <v>3</v>
      </c>
      <c r="K10" s="16">
        <v>2</v>
      </c>
      <c r="L10" s="16">
        <f t="shared" si="0"/>
        <v>9</v>
      </c>
      <c r="M10" s="16"/>
      <c r="N10" s="23">
        <f t="shared" si="1"/>
        <v>7</v>
      </c>
      <c r="O10" s="23"/>
    </row>
    <row r="11" spans="1:15" ht="19.899999999999999" customHeight="1" x14ac:dyDescent="0.25">
      <c r="A11" s="16" t="s">
        <v>422</v>
      </c>
      <c r="B11" s="16">
        <v>145</v>
      </c>
      <c r="C11" s="16" t="s">
        <v>423</v>
      </c>
      <c r="D11" s="61" t="s">
        <v>424</v>
      </c>
      <c r="E11" s="61" t="s">
        <v>24</v>
      </c>
      <c r="F11" s="62"/>
      <c r="G11" s="62" t="s">
        <v>425</v>
      </c>
      <c r="H11" s="61"/>
      <c r="I11" s="61">
        <v>4</v>
      </c>
      <c r="J11" s="61">
        <v>14</v>
      </c>
      <c r="K11" s="61">
        <v>1</v>
      </c>
      <c r="L11" s="16">
        <f t="shared" si="0"/>
        <v>19</v>
      </c>
      <c r="M11" s="16"/>
      <c r="N11" s="23">
        <f t="shared" si="1"/>
        <v>8</v>
      </c>
      <c r="O11" s="23"/>
    </row>
    <row r="12" spans="1:15" ht="19.899999999999999" customHeight="1" x14ac:dyDescent="0.25">
      <c r="A12" s="16" t="s">
        <v>46</v>
      </c>
      <c r="B12" s="16">
        <v>91</v>
      </c>
      <c r="C12" s="16" t="s">
        <v>47</v>
      </c>
      <c r="D12" s="16" t="s">
        <v>64</v>
      </c>
      <c r="E12" s="16" t="s">
        <v>24</v>
      </c>
      <c r="F12" s="17"/>
      <c r="G12" s="17" t="s">
        <v>48</v>
      </c>
      <c r="H12" s="16"/>
      <c r="I12" s="16">
        <v>17</v>
      </c>
      <c r="J12" s="16" t="s">
        <v>447</v>
      </c>
      <c r="K12" s="16"/>
      <c r="L12" s="16">
        <f t="shared" si="0"/>
        <v>17</v>
      </c>
      <c r="M12" s="16"/>
      <c r="N12" s="23">
        <f t="shared" si="1"/>
        <v>9</v>
      </c>
      <c r="O12" s="23"/>
    </row>
    <row r="13" spans="1:15" ht="19.899999999999999" customHeight="1" x14ac:dyDescent="0.25">
      <c r="A13" s="16" t="s">
        <v>231</v>
      </c>
      <c r="B13" s="16">
        <v>92</v>
      </c>
      <c r="C13" s="16" t="s">
        <v>217</v>
      </c>
      <c r="D13" s="42" t="s">
        <v>23</v>
      </c>
      <c r="E13" s="43" t="s">
        <v>209</v>
      </c>
      <c r="F13" s="17" t="s">
        <v>232</v>
      </c>
      <c r="G13" s="17" t="s">
        <v>232</v>
      </c>
      <c r="H13" s="16"/>
      <c r="I13" s="16">
        <v>18</v>
      </c>
      <c r="J13" s="16">
        <v>10</v>
      </c>
      <c r="K13" s="16">
        <v>11</v>
      </c>
      <c r="L13" s="16">
        <f t="shared" si="0"/>
        <v>39</v>
      </c>
      <c r="M13" s="16"/>
      <c r="N13" s="23">
        <f t="shared" si="1"/>
        <v>10</v>
      </c>
      <c r="O13" s="23"/>
    </row>
    <row r="14" spans="1:15" ht="19.899999999999999" customHeight="1" x14ac:dyDescent="0.25">
      <c r="A14" s="16" t="s">
        <v>276</v>
      </c>
      <c r="B14" s="16">
        <v>93</v>
      </c>
      <c r="C14" s="16" t="s">
        <v>22</v>
      </c>
      <c r="D14" s="42" t="s">
        <v>23</v>
      </c>
      <c r="E14" s="43" t="s">
        <v>209</v>
      </c>
      <c r="F14" s="17"/>
      <c r="G14" s="17" t="s">
        <v>277</v>
      </c>
      <c r="H14" s="16"/>
      <c r="I14" s="16">
        <v>25</v>
      </c>
      <c r="J14" s="16">
        <v>30</v>
      </c>
      <c r="K14" s="16" t="s">
        <v>456</v>
      </c>
      <c r="L14" s="16">
        <f t="shared" si="0"/>
        <v>55</v>
      </c>
      <c r="M14" s="16"/>
      <c r="N14" s="23">
        <f t="shared" si="1"/>
        <v>11</v>
      </c>
      <c r="O14" s="23"/>
    </row>
    <row r="15" spans="1:15" ht="19.899999999999999" customHeight="1" x14ac:dyDescent="0.25">
      <c r="A15" s="16" t="s">
        <v>339</v>
      </c>
      <c r="B15" s="16">
        <v>132</v>
      </c>
      <c r="C15" s="16" t="s">
        <v>340</v>
      </c>
      <c r="D15" s="42" t="s">
        <v>23</v>
      </c>
      <c r="E15" s="16" t="s">
        <v>24</v>
      </c>
      <c r="F15" s="17"/>
      <c r="G15" s="17" t="s">
        <v>341</v>
      </c>
      <c r="H15" s="16"/>
      <c r="I15" s="16">
        <v>20</v>
      </c>
      <c r="J15" s="16">
        <v>19</v>
      </c>
      <c r="K15" s="16" t="s">
        <v>456</v>
      </c>
      <c r="L15" s="16">
        <f t="shared" si="0"/>
        <v>39</v>
      </c>
      <c r="M15" s="16"/>
      <c r="N15" s="23">
        <f t="shared" si="1"/>
        <v>12</v>
      </c>
      <c r="O15" s="23"/>
    </row>
    <row r="16" spans="1:15" ht="19.899999999999999" customHeight="1" x14ac:dyDescent="0.25">
      <c r="A16" s="16" t="s">
        <v>397</v>
      </c>
      <c r="B16" s="16">
        <v>47</v>
      </c>
      <c r="C16" s="16" t="s">
        <v>333</v>
      </c>
      <c r="D16" s="42" t="s">
        <v>23</v>
      </c>
      <c r="E16" s="16" t="s">
        <v>24</v>
      </c>
      <c r="F16" s="16"/>
      <c r="G16" s="16">
        <v>8028</v>
      </c>
      <c r="H16" s="16"/>
      <c r="I16" s="16">
        <v>21</v>
      </c>
      <c r="J16" s="16">
        <v>12</v>
      </c>
      <c r="K16" s="16" t="s">
        <v>456</v>
      </c>
      <c r="L16" s="16">
        <f t="shared" si="0"/>
        <v>33</v>
      </c>
      <c r="M16" s="16"/>
      <c r="N16" s="23">
        <f t="shared" si="1"/>
        <v>13</v>
      </c>
      <c r="O16" s="23"/>
    </row>
    <row r="17" spans="1:15" ht="19.899999999999999" customHeight="1" x14ac:dyDescent="0.25">
      <c r="A17" s="16" t="s">
        <v>361</v>
      </c>
      <c r="B17" s="16">
        <v>50</v>
      </c>
      <c r="C17" s="16" t="s">
        <v>362</v>
      </c>
      <c r="D17" s="42" t="s">
        <v>23</v>
      </c>
      <c r="E17" s="43" t="s">
        <v>19</v>
      </c>
      <c r="F17" s="17"/>
      <c r="G17" s="17" t="s">
        <v>363</v>
      </c>
      <c r="H17" s="16"/>
      <c r="I17" s="16">
        <v>7</v>
      </c>
      <c r="J17" s="16">
        <v>11</v>
      </c>
      <c r="K17" s="16" t="s">
        <v>456</v>
      </c>
      <c r="L17" s="16">
        <f t="shared" si="0"/>
        <v>18</v>
      </c>
      <c r="M17" s="16"/>
      <c r="N17" s="23">
        <f t="shared" si="1"/>
        <v>14</v>
      </c>
      <c r="O17" s="23"/>
    </row>
    <row r="18" spans="1:15" ht="19.899999999999999" customHeight="1" x14ac:dyDescent="0.25">
      <c r="A18" s="16" t="s">
        <v>278</v>
      </c>
      <c r="B18" s="16">
        <v>62</v>
      </c>
      <c r="C18" s="16" t="s">
        <v>279</v>
      </c>
      <c r="D18" s="16" t="s">
        <v>18</v>
      </c>
      <c r="E18" s="43" t="s">
        <v>209</v>
      </c>
      <c r="F18" s="17"/>
      <c r="G18" s="17" t="s">
        <v>280</v>
      </c>
      <c r="H18" s="16"/>
      <c r="I18" s="16">
        <v>10</v>
      </c>
      <c r="J18" s="16">
        <v>1</v>
      </c>
      <c r="K18" s="16">
        <v>3</v>
      </c>
      <c r="L18" s="16">
        <f t="shared" si="0"/>
        <v>14</v>
      </c>
      <c r="M18" s="16"/>
      <c r="N18" s="23">
        <f t="shared" si="1"/>
        <v>15</v>
      </c>
      <c r="O18" s="23"/>
    </row>
    <row r="19" spans="1:15" ht="19.899999999999999" customHeight="1" x14ac:dyDescent="0.25">
      <c r="A19" s="16" t="s">
        <v>306</v>
      </c>
      <c r="B19" s="35">
        <v>64</v>
      </c>
      <c r="C19" s="21" t="s">
        <v>246</v>
      </c>
      <c r="D19" s="76" t="s">
        <v>23</v>
      </c>
      <c r="E19" s="21" t="s">
        <v>24</v>
      </c>
      <c r="F19" s="11"/>
      <c r="G19" s="11" t="s">
        <v>307</v>
      </c>
      <c r="H19" s="16"/>
      <c r="I19" s="16">
        <v>17</v>
      </c>
      <c r="J19" s="16">
        <v>9</v>
      </c>
      <c r="K19" s="16">
        <v>22</v>
      </c>
      <c r="L19" s="16">
        <f t="shared" si="0"/>
        <v>48</v>
      </c>
      <c r="M19" s="16"/>
      <c r="N19" s="23">
        <f t="shared" si="1"/>
        <v>16</v>
      </c>
      <c r="O19" s="23"/>
    </row>
    <row r="20" spans="1:15" ht="19.899999999999999" customHeight="1" x14ac:dyDescent="0.25">
      <c r="A20" s="16" t="s">
        <v>344</v>
      </c>
      <c r="B20" s="16">
        <v>149</v>
      </c>
      <c r="C20" s="16" t="s">
        <v>22</v>
      </c>
      <c r="D20" s="42" t="s">
        <v>23</v>
      </c>
      <c r="E20" s="16" t="s">
        <v>24</v>
      </c>
      <c r="F20" s="17"/>
      <c r="G20" s="17" t="s">
        <v>345</v>
      </c>
      <c r="H20" s="16"/>
      <c r="I20" s="16">
        <v>28</v>
      </c>
      <c r="J20" s="16">
        <v>22</v>
      </c>
      <c r="K20" s="16" t="s">
        <v>456</v>
      </c>
      <c r="L20" s="16">
        <f t="shared" si="0"/>
        <v>50</v>
      </c>
      <c r="M20" s="16"/>
      <c r="N20" s="23">
        <f t="shared" si="1"/>
        <v>17</v>
      </c>
      <c r="O20" s="23"/>
    </row>
    <row r="21" spans="1:15" ht="19.899999999999999" customHeight="1" x14ac:dyDescent="0.25">
      <c r="A21" s="25" t="s">
        <v>223</v>
      </c>
      <c r="B21" s="25">
        <v>95</v>
      </c>
      <c r="C21" s="25" t="s">
        <v>217</v>
      </c>
      <c r="D21" s="41" t="s">
        <v>224</v>
      </c>
      <c r="E21" s="71" t="s">
        <v>19</v>
      </c>
      <c r="F21" s="50"/>
      <c r="G21" s="50" t="s">
        <v>225</v>
      </c>
      <c r="H21" s="16"/>
      <c r="I21" s="16">
        <v>26</v>
      </c>
      <c r="J21" s="16">
        <v>23</v>
      </c>
      <c r="K21" s="16" t="s">
        <v>456</v>
      </c>
      <c r="L21" s="16">
        <f t="shared" si="0"/>
        <v>49</v>
      </c>
      <c r="M21" s="16"/>
      <c r="N21" s="23">
        <f t="shared" si="1"/>
        <v>18</v>
      </c>
      <c r="O21" s="23"/>
    </row>
    <row r="22" spans="1:15" ht="19.899999999999999" customHeight="1" x14ac:dyDescent="0.25">
      <c r="A22" s="16" t="s">
        <v>203</v>
      </c>
      <c r="B22" s="16">
        <v>94</v>
      </c>
      <c r="C22" s="16" t="s">
        <v>22</v>
      </c>
      <c r="D22" s="42" t="s">
        <v>23</v>
      </c>
      <c r="E22" s="16" t="s">
        <v>24</v>
      </c>
      <c r="F22" s="17"/>
      <c r="G22" s="17" t="s">
        <v>204</v>
      </c>
      <c r="H22" s="16"/>
      <c r="I22" s="16">
        <v>17</v>
      </c>
      <c r="J22" s="16">
        <v>19</v>
      </c>
      <c r="K22" s="16">
        <v>11</v>
      </c>
      <c r="L22" s="16">
        <f t="shared" si="0"/>
        <v>47</v>
      </c>
      <c r="M22" s="16"/>
      <c r="N22" s="23">
        <f t="shared" si="1"/>
        <v>19</v>
      </c>
      <c r="O22" s="23"/>
    </row>
    <row r="23" spans="1:15" ht="19.899999999999999" customHeight="1" x14ac:dyDescent="0.25">
      <c r="A23" s="67" t="s">
        <v>308</v>
      </c>
      <c r="B23" s="68">
        <v>63</v>
      </c>
      <c r="C23" s="67" t="s">
        <v>469</v>
      </c>
      <c r="D23" s="41" t="s">
        <v>23</v>
      </c>
      <c r="E23" s="67" t="s">
        <v>24</v>
      </c>
      <c r="F23" s="68">
        <v>266307</v>
      </c>
      <c r="G23" s="68">
        <v>266307</v>
      </c>
      <c r="H23" s="26"/>
      <c r="I23" s="16">
        <v>16</v>
      </c>
      <c r="J23" s="61">
        <v>20</v>
      </c>
      <c r="K23" s="61">
        <v>9</v>
      </c>
      <c r="L23" s="16">
        <f t="shared" si="0"/>
        <v>45</v>
      </c>
      <c r="M23" s="16"/>
      <c r="N23" s="23">
        <f t="shared" si="1"/>
        <v>20</v>
      </c>
      <c r="O23" s="23"/>
    </row>
    <row r="24" spans="1:15" ht="19.899999999999999" customHeight="1" x14ac:dyDescent="0.25">
      <c r="A24" s="16" t="s">
        <v>419</v>
      </c>
      <c r="B24" s="18">
        <v>160</v>
      </c>
      <c r="C24" s="16" t="s">
        <v>420</v>
      </c>
      <c r="D24" s="16" t="s">
        <v>64</v>
      </c>
      <c r="E24" s="61" t="s">
        <v>24</v>
      </c>
      <c r="F24" s="62"/>
      <c r="G24" s="62" t="s">
        <v>421</v>
      </c>
      <c r="H24" s="61"/>
      <c r="I24" s="61">
        <v>17</v>
      </c>
      <c r="J24" s="61">
        <v>20</v>
      </c>
      <c r="K24" s="61">
        <v>15</v>
      </c>
      <c r="L24" s="16">
        <f t="shared" si="0"/>
        <v>52</v>
      </c>
      <c r="M24" s="16"/>
      <c r="N24" s="23">
        <f t="shared" si="1"/>
        <v>21</v>
      </c>
      <c r="O24" s="23"/>
    </row>
    <row r="25" spans="1:15" ht="19.899999999999999" customHeight="1" x14ac:dyDescent="0.25">
      <c r="A25" s="16" t="s">
        <v>416</v>
      </c>
      <c r="B25" s="16">
        <v>161</v>
      </c>
      <c r="C25" s="16" t="s">
        <v>417</v>
      </c>
      <c r="D25" s="61" t="s">
        <v>64</v>
      </c>
      <c r="E25" s="61" t="s">
        <v>24</v>
      </c>
      <c r="F25" s="61"/>
      <c r="G25" s="61">
        <v>341308</v>
      </c>
      <c r="H25" s="61"/>
      <c r="I25" s="61">
        <v>18</v>
      </c>
      <c r="J25" s="61">
        <v>9</v>
      </c>
      <c r="K25" s="61">
        <v>8</v>
      </c>
      <c r="L25" s="16">
        <f t="shared" si="0"/>
        <v>35</v>
      </c>
      <c r="M25" s="16"/>
      <c r="N25" s="23">
        <f t="shared" si="1"/>
        <v>22</v>
      </c>
      <c r="O25" s="23"/>
    </row>
    <row r="26" spans="1:15" ht="19.899999999999999" customHeight="1" x14ac:dyDescent="0.25">
      <c r="A26" s="18" t="s">
        <v>140</v>
      </c>
      <c r="B26" s="16">
        <v>96</v>
      </c>
      <c r="C26" s="18" t="s">
        <v>141</v>
      </c>
      <c r="D26" s="18" t="s">
        <v>28</v>
      </c>
      <c r="E26" s="16" t="s">
        <v>24</v>
      </c>
      <c r="F26" s="20"/>
      <c r="G26" s="17" t="s">
        <v>142</v>
      </c>
      <c r="H26" s="16"/>
      <c r="I26" s="16">
        <v>18</v>
      </c>
      <c r="J26" s="16">
        <v>18</v>
      </c>
      <c r="K26" s="16" t="s">
        <v>456</v>
      </c>
      <c r="L26" s="16">
        <f t="shared" si="0"/>
        <v>36</v>
      </c>
      <c r="M26" s="16"/>
      <c r="N26" s="23">
        <f t="shared" si="1"/>
        <v>23</v>
      </c>
      <c r="O26" s="23"/>
    </row>
    <row r="27" spans="1:15" ht="19.899999999999999" customHeight="1" x14ac:dyDescent="0.25">
      <c r="A27" s="16" t="s">
        <v>379</v>
      </c>
      <c r="B27" s="16">
        <v>14</v>
      </c>
      <c r="C27" s="16" t="s">
        <v>199</v>
      </c>
      <c r="D27" s="42" t="s">
        <v>23</v>
      </c>
      <c r="E27" s="16" t="s">
        <v>24</v>
      </c>
      <c r="F27" s="17"/>
      <c r="G27" s="17" t="s">
        <v>380</v>
      </c>
      <c r="H27" s="16"/>
      <c r="I27" s="16">
        <v>15</v>
      </c>
      <c r="J27" s="16">
        <v>10</v>
      </c>
      <c r="K27" s="16">
        <v>14</v>
      </c>
      <c r="L27" s="16">
        <f t="shared" si="0"/>
        <v>39</v>
      </c>
      <c r="M27" s="16"/>
      <c r="N27" s="23">
        <f t="shared" si="1"/>
        <v>24</v>
      </c>
      <c r="O27" s="23"/>
    </row>
    <row r="28" spans="1:15" ht="19.899999999999999" customHeight="1" x14ac:dyDescent="0.25">
      <c r="A28" s="16" t="s">
        <v>388</v>
      </c>
      <c r="B28" s="16">
        <v>147</v>
      </c>
      <c r="C28" s="16" t="s">
        <v>141</v>
      </c>
      <c r="D28" s="16" t="s">
        <v>18</v>
      </c>
      <c r="E28" s="16" t="s">
        <v>24</v>
      </c>
      <c r="F28" s="17" t="s">
        <v>389</v>
      </c>
      <c r="G28" s="16">
        <v>342540</v>
      </c>
      <c r="H28" s="16"/>
      <c r="I28" s="16">
        <v>11</v>
      </c>
      <c r="J28" s="61"/>
      <c r="K28" s="61"/>
      <c r="L28" s="61"/>
      <c r="M28" s="16"/>
      <c r="N28" s="23">
        <f t="shared" si="1"/>
        <v>25</v>
      </c>
      <c r="O28" s="23"/>
    </row>
    <row r="29" spans="1:15" ht="19.899999999999999" customHeight="1" x14ac:dyDescent="0.25">
      <c r="A29" s="16" t="s">
        <v>334</v>
      </c>
      <c r="B29" s="16">
        <v>138</v>
      </c>
      <c r="C29" s="16" t="s">
        <v>335</v>
      </c>
      <c r="D29" s="42" t="s">
        <v>23</v>
      </c>
      <c r="E29" s="16" t="s">
        <v>24</v>
      </c>
      <c r="F29" s="17"/>
      <c r="G29" s="17" t="s">
        <v>336</v>
      </c>
      <c r="H29" s="16"/>
      <c r="I29" s="16">
        <v>4</v>
      </c>
      <c r="J29" s="16">
        <v>1</v>
      </c>
      <c r="K29" s="16">
        <v>8</v>
      </c>
      <c r="L29" s="16">
        <f t="shared" ref="L29:L47" si="2">SUM(I29:K29)</f>
        <v>13</v>
      </c>
      <c r="M29" s="16"/>
      <c r="N29" s="23">
        <f t="shared" si="1"/>
        <v>26</v>
      </c>
      <c r="O29" s="23"/>
    </row>
    <row r="30" spans="1:15" ht="19.899999999999999" customHeight="1" x14ac:dyDescent="0.25">
      <c r="A30" s="16" t="s">
        <v>398</v>
      </c>
      <c r="B30" s="18">
        <v>51</v>
      </c>
      <c r="C30" s="16" t="s">
        <v>399</v>
      </c>
      <c r="D30" s="42" t="s">
        <v>23</v>
      </c>
      <c r="E30" s="16" t="s">
        <v>24</v>
      </c>
      <c r="F30" s="17"/>
      <c r="G30" s="17" t="s">
        <v>400</v>
      </c>
      <c r="H30" s="16"/>
      <c r="I30" s="16">
        <v>16</v>
      </c>
      <c r="J30" s="16">
        <v>16</v>
      </c>
      <c r="K30" s="16">
        <v>7</v>
      </c>
      <c r="L30" s="16">
        <f t="shared" si="2"/>
        <v>39</v>
      </c>
      <c r="M30" s="16"/>
      <c r="N30" s="23">
        <f t="shared" si="1"/>
        <v>27</v>
      </c>
      <c r="O30" s="23"/>
    </row>
    <row r="31" spans="1:15" ht="19.899999999999999" customHeight="1" x14ac:dyDescent="0.25">
      <c r="A31" s="16" t="s">
        <v>201</v>
      </c>
      <c r="B31" s="16">
        <v>97</v>
      </c>
      <c r="C31" s="16" t="s">
        <v>22</v>
      </c>
      <c r="D31" s="42" t="s">
        <v>23</v>
      </c>
      <c r="E31" s="16" t="s">
        <v>24</v>
      </c>
      <c r="F31" s="16"/>
      <c r="G31" s="17" t="s">
        <v>202</v>
      </c>
      <c r="H31" s="16"/>
      <c r="I31" s="16">
        <v>10</v>
      </c>
      <c r="J31" s="16">
        <v>20</v>
      </c>
      <c r="K31" s="16">
        <v>22</v>
      </c>
      <c r="L31" s="16">
        <f t="shared" si="2"/>
        <v>52</v>
      </c>
      <c r="M31" s="16"/>
      <c r="N31" s="23">
        <f t="shared" si="1"/>
        <v>28</v>
      </c>
      <c r="O31" s="23"/>
    </row>
    <row r="32" spans="1:15" ht="20.25" customHeight="1" x14ac:dyDescent="0.25">
      <c r="A32" s="21" t="s">
        <v>192</v>
      </c>
      <c r="B32" s="16">
        <v>98</v>
      </c>
      <c r="C32" s="16" t="s">
        <v>193</v>
      </c>
      <c r="D32" s="42" t="s">
        <v>23</v>
      </c>
      <c r="E32" s="16" t="s">
        <v>24</v>
      </c>
      <c r="F32" s="17"/>
      <c r="G32" s="17" t="s">
        <v>194</v>
      </c>
      <c r="H32" s="16"/>
      <c r="I32" s="16">
        <v>11</v>
      </c>
      <c r="J32" s="16">
        <v>10</v>
      </c>
      <c r="K32" s="16" t="s">
        <v>456</v>
      </c>
      <c r="L32" s="16">
        <f t="shared" si="2"/>
        <v>21</v>
      </c>
      <c r="M32" s="16"/>
      <c r="N32" s="23">
        <f t="shared" si="1"/>
        <v>29</v>
      </c>
      <c r="O32" s="23"/>
    </row>
    <row r="33" spans="1:15" ht="19.899999999999999" customHeight="1" x14ac:dyDescent="0.25">
      <c r="A33" s="16" t="s">
        <v>391</v>
      </c>
      <c r="B33" s="16">
        <v>42</v>
      </c>
      <c r="C33" s="16" t="s">
        <v>217</v>
      </c>
      <c r="D33" s="42" t="s">
        <v>23</v>
      </c>
      <c r="E33" s="16" t="s">
        <v>24</v>
      </c>
      <c r="F33" s="17"/>
      <c r="G33" s="17" t="s">
        <v>392</v>
      </c>
      <c r="H33" s="16"/>
      <c r="I33" s="16">
        <v>21</v>
      </c>
      <c r="J33" s="16">
        <v>16</v>
      </c>
      <c r="K33" s="16">
        <v>14</v>
      </c>
      <c r="L33" s="16">
        <f t="shared" si="2"/>
        <v>51</v>
      </c>
      <c r="M33" s="16"/>
      <c r="N33" s="23">
        <f t="shared" si="1"/>
        <v>30</v>
      </c>
      <c r="O33" s="23"/>
    </row>
    <row r="34" spans="1:15" ht="19.899999999999999" customHeight="1" x14ac:dyDescent="0.25">
      <c r="A34" s="16" t="s">
        <v>43</v>
      </c>
      <c r="B34" s="16">
        <v>99</v>
      </c>
      <c r="C34" s="16" t="s">
        <v>44</v>
      </c>
      <c r="D34" s="42" t="s">
        <v>23</v>
      </c>
      <c r="E34" s="16" t="s">
        <v>24</v>
      </c>
      <c r="F34" s="17"/>
      <c r="G34" s="17" t="s">
        <v>45</v>
      </c>
      <c r="H34" s="36"/>
      <c r="I34" s="16">
        <v>16</v>
      </c>
      <c r="J34" s="16">
        <v>14</v>
      </c>
      <c r="K34" s="16">
        <v>12</v>
      </c>
      <c r="L34" s="16">
        <f t="shared" si="2"/>
        <v>42</v>
      </c>
      <c r="M34" s="16"/>
      <c r="N34" s="23">
        <f t="shared" si="1"/>
        <v>31</v>
      </c>
      <c r="O34" s="23"/>
    </row>
    <row r="35" spans="1:15" ht="19.899999999999999" customHeight="1" x14ac:dyDescent="0.25">
      <c r="A35" s="16" t="s">
        <v>214</v>
      </c>
      <c r="B35" s="16">
        <v>100</v>
      </c>
      <c r="C35" s="16" t="s">
        <v>22</v>
      </c>
      <c r="D35" s="42" t="s">
        <v>23</v>
      </c>
      <c r="E35" s="16" t="s">
        <v>24</v>
      </c>
      <c r="F35" s="17"/>
      <c r="G35" s="17" t="s">
        <v>215</v>
      </c>
      <c r="H35" s="16"/>
      <c r="I35" s="16">
        <v>0</v>
      </c>
      <c r="J35" s="16">
        <v>6</v>
      </c>
      <c r="K35" s="16"/>
      <c r="L35" s="16">
        <f t="shared" si="2"/>
        <v>6</v>
      </c>
      <c r="M35" s="40"/>
      <c r="N35" s="23">
        <f t="shared" si="1"/>
        <v>32</v>
      </c>
      <c r="O35" s="23"/>
    </row>
    <row r="36" spans="1:15" ht="19.899999999999999" customHeight="1" x14ac:dyDescent="0.25">
      <c r="A36" s="16" t="s">
        <v>393</v>
      </c>
      <c r="B36" s="16">
        <v>43</v>
      </c>
      <c r="C36" s="16" t="s">
        <v>394</v>
      </c>
      <c r="D36" s="42" t="s">
        <v>23</v>
      </c>
      <c r="E36" s="16" t="s">
        <v>24</v>
      </c>
      <c r="F36" s="17"/>
      <c r="G36" s="17" t="s">
        <v>395</v>
      </c>
      <c r="H36" s="16"/>
      <c r="I36" s="16">
        <v>20</v>
      </c>
      <c r="J36" s="16">
        <v>10</v>
      </c>
      <c r="K36" s="16" t="s">
        <v>456</v>
      </c>
      <c r="L36" s="16">
        <f t="shared" si="2"/>
        <v>30</v>
      </c>
      <c r="M36" s="16"/>
      <c r="N36" s="23">
        <f t="shared" si="1"/>
        <v>33</v>
      </c>
      <c r="O36" s="23"/>
    </row>
    <row r="37" spans="1:15" ht="19.899999999999999" customHeight="1" x14ac:dyDescent="0.25">
      <c r="A37" s="16" t="s">
        <v>326</v>
      </c>
      <c r="B37" s="25">
        <v>144</v>
      </c>
      <c r="C37" s="25" t="s">
        <v>327</v>
      </c>
      <c r="D37" s="41" t="s">
        <v>23</v>
      </c>
      <c r="E37" s="71" t="s">
        <v>56</v>
      </c>
      <c r="F37" s="17"/>
      <c r="G37" s="17" t="s">
        <v>328</v>
      </c>
      <c r="H37" s="16"/>
      <c r="I37" s="16">
        <v>10</v>
      </c>
      <c r="J37" s="16">
        <v>4</v>
      </c>
      <c r="K37" s="16">
        <v>6</v>
      </c>
      <c r="L37" s="16">
        <f t="shared" si="2"/>
        <v>20</v>
      </c>
      <c r="M37" s="16"/>
      <c r="N37" s="23">
        <f t="shared" si="1"/>
        <v>34</v>
      </c>
      <c r="O37" s="23"/>
    </row>
    <row r="38" spans="1:15" ht="19.899999999999999" customHeight="1" x14ac:dyDescent="0.25">
      <c r="A38" s="16" t="s">
        <v>147</v>
      </c>
      <c r="B38" s="16">
        <v>101</v>
      </c>
      <c r="C38" s="16" t="s">
        <v>146</v>
      </c>
      <c r="D38" s="16" t="s">
        <v>28</v>
      </c>
      <c r="E38" s="16" t="s">
        <v>24</v>
      </c>
      <c r="F38" s="17"/>
      <c r="G38" s="17" t="s">
        <v>148</v>
      </c>
      <c r="H38" s="16"/>
      <c r="I38" s="16">
        <v>1</v>
      </c>
      <c r="J38" s="16">
        <v>2</v>
      </c>
      <c r="K38" s="16">
        <v>1</v>
      </c>
      <c r="L38" s="16">
        <f t="shared" si="2"/>
        <v>4</v>
      </c>
      <c r="M38" s="16"/>
      <c r="N38" s="23">
        <f t="shared" si="1"/>
        <v>35</v>
      </c>
      <c r="O38" s="23"/>
    </row>
    <row r="39" spans="1:15" ht="19.899999999999999" customHeight="1" x14ac:dyDescent="0.25">
      <c r="A39" s="16" t="s">
        <v>457</v>
      </c>
      <c r="B39" s="16">
        <v>69</v>
      </c>
      <c r="C39" s="16" t="s">
        <v>31</v>
      </c>
      <c r="D39" s="42" t="s">
        <v>23</v>
      </c>
      <c r="E39" s="43" t="s">
        <v>19</v>
      </c>
      <c r="F39" s="17"/>
      <c r="G39" s="17" t="s">
        <v>470</v>
      </c>
      <c r="H39" s="16"/>
      <c r="I39" s="16">
        <v>15</v>
      </c>
      <c r="J39" s="16">
        <v>16</v>
      </c>
      <c r="K39" s="16">
        <v>16</v>
      </c>
      <c r="L39" s="16">
        <f t="shared" si="2"/>
        <v>47</v>
      </c>
      <c r="M39" s="78"/>
      <c r="N39" s="23">
        <f t="shared" si="1"/>
        <v>36</v>
      </c>
      <c r="O39" s="23"/>
    </row>
    <row r="40" spans="1:15" ht="19.899999999999999" customHeight="1" x14ac:dyDescent="0.25">
      <c r="A40" s="16" t="s">
        <v>132</v>
      </c>
      <c r="B40" s="16">
        <v>102</v>
      </c>
      <c r="C40" s="25" t="s">
        <v>133</v>
      </c>
      <c r="D40" s="16" t="s">
        <v>28</v>
      </c>
      <c r="E40" s="16" t="s">
        <v>24</v>
      </c>
      <c r="F40" s="17"/>
      <c r="G40" s="17" t="s">
        <v>134</v>
      </c>
      <c r="H40" s="16"/>
      <c r="I40" s="16">
        <v>7</v>
      </c>
      <c r="J40" s="16">
        <v>2</v>
      </c>
      <c r="K40" s="16">
        <v>2</v>
      </c>
      <c r="L40" s="16">
        <f t="shared" si="2"/>
        <v>11</v>
      </c>
      <c r="M40" s="16"/>
      <c r="N40" s="23">
        <f t="shared" si="1"/>
        <v>37</v>
      </c>
      <c r="O40" s="23"/>
    </row>
    <row r="41" spans="1:15" ht="19.899999999999999" customHeight="1" x14ac:dyDescent="0.25">
      <c r="A41" s="16" t="s">
        <v>337</v>
      </c>
      <c r="B41" s="16">
        <v>126</v>
      </c>
      <c r="C41" s="16" t="s">
        <v>141</v>
      </c>
      <c r="D41" s="16" t="s">
        <v>64</v>
      </c>
      <c r="E41" s="16" t="s">
        <v>24</v>
      </c>
      <c r="F41" s="17"/>
      <c r="G41" s="17" t="s">
        <v>338</v>
      </c>
      <c r="H41" s="16"/>
      <c r="I41" s="16">
        <v>17</v>
      </c>
      <c r="J41" s="16">
        <v>21</v>
      </c>
      <c r="K41" s="16">
        <v>16</v>
      </c>
      <c r="L41" s="16">
        <f t="shared" si="2"/>
        <v>54</v>
      </c>
      <c r="M41" s="16"/>
      <c r="N41" s="23">
        <f t="shared" si="1"/>
        <v>38</v>
      </c>
      <c r="O41" s="23"/>
    </row>
    <row r="42" spans="1:15" ht="19.899999999999999" customHeight="1" x14ac:dyDescent="0.25">
      <c r="A42" s="16" t="s">
        <v>235</v>
      </c>
      <c r="B42" s="16">
        <v>103</v>
      </c>
      <c r="C42" s="16" t="s">
        <v>22</v>
      </c>
      <c r="D42" s="42" t="s">
        <v>23</v>
      </c>
      <c r="E42" s="16" t="s">
        <v>24</v>
      </c>
      <c r="F42" s="26"/>
      <c r="G42" s="26">
        <v>188169</v>
      </c>
      <c r="H42" s="16"/>
      <c r="I42" s="16">
        <v>17</v>
      </c>
      <c r="J42" s="16">
        <v>26</v>
      </c>
      <c r="K42" s="16" t="s">
        <v>456</v>
      </c>
      <c r="L42" s="16">
        <f t="shared" si="2"/>
        <v>43</v>
      </c>
      <c r="M42" s="26"/>
      <c r="N42" s="23">
        <f t="shared" si="1"/>
        <v>39</v>
      </c>
      <c r="O42" s="23"/>
    </row>
    <row r="43" spans="1:15" ht="19.899999999999999" customHeight="1" x14ac:dyDescent="0.25">
      <c r="A43" s="16" t="s">
        <v>260</v>
      </c>
      <c r="B43" s="16">
        <v>104</v>
      </c>
      <c r="C43" s="16" t="s">
        <v>141</v>
      </c>
      <c r="D43" s="16" t="s">
        <v>64</v>
      </c>
      <c r="E43" s="16" t="s">
        <v>24</v>
      </c>
      <c r="F43" s="17"/>
      <c r="G43" s="17" t="s">
        <v>261</v>
      </c>
      <c r="H43" s="16"/>
      <c r="I43" s="16">
        <v>20</v>
      </c>
      <c r="J43" s="16">
        <v>13</v>
      </c>
      <c r="K43" s="16">
        <v>11</v>
      </c>
      <c r="L43" s="16">
        <f t="shared" si="2"/>
        <v>44</v>
      </c>
      <c r="M43" s="16"/>
      <c r="N43" s="23">
        <f t="shared" si="1"/>
        <v>40</v>
      </c>
      <c r="O43" s="23"/>
    </row>
    <row r="44" spans="1:15" ht="19.899999999999999" customHeight="1" x14ac:dyDescent="0.25">
      <c r="A44" s="16" t="s">
        <v>62</v>
      </c>
      <c r="B44" s="16">
        <v>105</v>
      </c>
      <c r="C44" s="16" t="s">
        <v>63</v>
      </c>
      <c r="D44" s="16" t="s">
        <v>64</v>
      </c>
      <c r="E44" s="43" t="s">
        <v>19</v>
      </c>
      <c r="F44" s="17"/>
      <c r="G44" s="17" t="s">
        <v>65</v>
      </c>
      <c r="H44" s="16"/>
      <c r="I44" s="16">
        <v>18</v>
      </c>
      <c r="J44" s="16">
        <v>12</v>
      </c>
      <c r="K44" s="16">
        <v>8</v>
      </c>
      <c r="L44" s="16">
        <f t="shared" si="2"/>
        <v>38</v>
      </c>
      <c r="M44" s="16"/>
      <c r="N44" s="23">
        <f t="shared" si="1"/>
        <v>41</v>
      </c>
      <c r="O44" s="23"/>
    </row>
    <row r="45" spans="1:15" ht="19.899999999999999" customHeight="1" x14ac:dyDescent="0.25">
      <c r="A45" s="16" t="s">
        <v>272</v>
      </c>
      <c r="B45" s="16">
        <v>106</v>
      </c>
      <c r="C45" s="16" t="s">
        <v>468</v>
      </c>
      <c r="D45" s="42" t="s">
        <v>23</v>
      </c>
      <c r="E45" s="43" t="s">
        <v>19</v>
      </c>
      <c r="F45" s="17"/>
      <c r="G45" s="17" t="s">
        <v>466</v>
      </c>
      <c r="H45" s="16"/>
      <c r="I45" s="16">
        <v>12</v>
      </c>
      <c r="J45" s="16">
        <v>8</v>
      </c>
      <c r="K45" s="16" t="s">
        <v>456</v>
      </c>
      <c r="L45" s="16">
        <f t="shared" si="2"/>
        <v>20</v>
      </c>
      <c r="M45" s="16"/>
      <c r="N45" s="23">
        <f t="shared" si="1"/>
        <v>42</v>
      </c>
      <c r="O45" s="23"/>
    </row>
    <row r="46" spans="1:15" ht="19.899999999999999" customHeight="1" x14ac:dyDescent="0.25">
      <c r="A46" s="16" t="s">
        <v>426</v>
      </c>
      <c r="B46" s="16">
        <v>186</v>
      </c>
      <c r="C46" s="16" t="s">
        <v>333</v>
      </c>
      <c r="D46" s="42" t="s">
        <v>23</v>
      </c>
      <c r="E46" s="61" t="s">
        <v>24</v>
      </c>
      <c r="F46" s="62"/>
      <c r="G46" s="62" t="s">
        <v>427</v>
      </c>
      <c r="H46" s="61"/>
      <c r="I46" s="61">
        <v>22</v>
      </c>
      <c r="J46" s="61">
        <v>17</v>
      </c>
      <c r="K46" s="61" t="s">
        <v>456</v>
      </c>
      <c r="L46" s="16">
        <f t="shared" si="2"/>
        <v>39</v>
      </c>
      <c r="M46" s="16"/>
      <c r="N46" s="23">
        <f t="shared" si="1"/>
        <v>43</v>
      </c>
      <c r="O46" s="23"/>
    </row>
    <row r="47" spans="1:15" ht="19.899999999999999" customHeight="1" x14ac:dyDescent="0.25">
      <c r="A47" s="16" t="s">
        <v>404</v>
      </c>
      <c r="B47" s="16">
        <v>54</v>
      </c>
      <c r="C47" s="16" t="s">
        <v>333</v>
      </c>
      <c r="D47" s="42" t="s">
        <v>23</v>
      </c>
      <c r="E47" s="16" t="s">
        <v>24</v>
      </c>
      <c r="F47" s="17"/>
      <c r="G47" s="17" t="s">
        <v>405</v>
      </c>
      <c r="H47" s="16"/>
      <c r="I47" s="16">
        <v>9</v>
      </c>
      <c r="J47" s="16">
        <v>2</v>
      </c>
      <c r="K47" s="16">
        <v>12</v>
      </c>
      <c r="L47" s="61">
        <f t="shared" si="2"/>
        <v>23</v>
      </c>
      <c r="M47" s="16"/>
      <c r="N47" s="23">
        <f t="shared" si="1"/>
        <v>44</v>
      </c>
      <c r="O47" s="23"/>
    </row>
    <row r="48" spans="1:15" ht="19.899999999999999" customHeight="1" x14ac:dyDescent="0.25">
      <c r="A48" s="16" t="s">
        <v>177</v>
      </c>
      <c r="B48" s="16">
        <v>68</v>
      </c>
      <c r="C48" s="16" t="s">
        <v>178</v>
      </c>
      <c r="D48" s="16" t="s">
        <v>28</v>
      </c>
      <c r="E48" s="16" t="s">
        <v>24</v>
      </c>
      <c r="F48" s="17"/>
      <c r="G48" s="17" t="s">
        <v>179</v>
      </c>
      <c r="H48" s="16"/>
      <c r="I48" s="16">
        <v>10</v>
      </c>
      <c r="J48" s="16">
        <v>5</v>
      </c>
      <c r="K48" s="16" t="s">
        <v>447</v>
      </c>
      <c r="L48" s="61"/>
      <c r="M48" s="61"/>
      <c r="N48" s="23">
        <f t="shared" si="1"/>
        <v>45</v>
      </c>
      <c r="O48" s="23"/>
    </row>
    <row r="49" spans="1:15" ht="19.899999999999999" customHeight="1" x14ac:dyDescent="0.25">
      <c r="A49" s="18" t="s">
        <v>219</v>
      </c>
      <c r="B49" s="16">
        <v>107</v>
      </c>
      <c r="C49" s="18" t="s">
        <v>217</v>
      </c>
      <c r="D49" s="55" t="s">
        <v>23</v>
      </c>
      <c r="E49" s="43" t="s">
        <v>209</v>
      </c>
      <c r="F49" s="20"/>
      <c r="G49" s="17" t="s">
        <v>220</v>
      </c>
      <c r="H49" s="16"/>
      <c r="I49" s="16">
        <v>33</v>
      </c>
      <c r="J49" s="16">
        <v>29</v>
      </c>
      <c r="K49" s="16" t="s">
        <v>456</v>
      </c>
      <c r="L49" s="61"/>
      <c r="M49" s="61"/>
      <c r="N49" s="23">
        <f t="shared" si="1"/>
        <v>46</v>
      </c>
      <c r="O49" s="23"/>
    </row>
    <row r="50" spans="1:15" ht="19.899999999999999" customHeight="1" x14ac:dyDescent="0.25">
      <c r="A50" s="16" t="s">
        <v>198</v>
      </c>
      <c r="B50" s="16">
        <v>148</v>
      </c>
      <c r="C50" s="16" t="s">
        <v>199</v>
      </c>
      <c r="D50" s="42" t="s">
        <v>23</v>
      </c>
      <c r="E50" s="16" t="s">
        <v>24</v>
      </c>
      <c r="F50" s="17"/>
      <c r="G50" s="17" t="s">
        <v>200</v>
      </c>
      <c r="H50" s="16"/>
      <c r="I50" s="16">
        <v>17</v>
      </c>
      <c r="J50" s="16">
        <v>14</v>
      </c>
      <c r="K50" s="16">
        <v>8</v>
      </c>
      <c r="L50" s="61"/>
      <c r="M50" s="61"/>
      <c r="N50" s="23">
        <f t="shared" si="1"/>
        <v>47</v>
      </c>
      <c r="O50" s="23"/>
    </row>
    <row r="51" spans="1:15" ht="19.899999999999999" customHeight="1" x14ac:dyDescent="0.25">
      <c r="A51" s="16" t="s">
        <v>216</v>
      </c>
      <c r="B51" s="51" t="s">
        <v>320</v>
      </c>
      <c r="C51" s="16" t="s">
        <v>217</v>
      </c>
      <c r="D51" s="42" t="s">
        <v>23</v>
      </c>
      <c r="E51" s="43" t="s">
        <v>467</v>
      </c>
      <c r="F51" s="17"/>
      <c r="G51" s="17" t="s">
        <v>218</v>
      </c>
      <c r="H51" s="16"/>
      <c r="I51" s="35">
        <v>31</v>
      </c>
      <c r="J51" s="16">
        <v>26</v>
      </c>
      <c r="K51" s="16">
        <v>21</v>
      </c>
      <c r="L51" s="61"/>
      <c r="M51" s="61"/>
      <c r="N51" s="23">
        <f t="shared" si="1"/>
        <v>48</v>
      </c>
      <c r="O51" s="23"/>
    </row>
    <row r="52" spans="1:15" ht="19.899999999999999" customHeight="1" x14ac:dyDescent="0.25">
      <c r="A52" s="26" t="s">
        <v>411</v>
      </c>
      <c r="B52" s="16">
        <v>56</v>
      </c>
      <c r="C52" s="16" t="s">
        <v>44</v>
      </c>
      <c r="D52" s="42" t="s">
        <v>23</v>
      </c>
      <c r="E52" s="16" t="s">
        <v>24</v>
      </c>
      <c r="F52" s="16"/>
      <c r="G52" s="16">
        <v>2013079</v>
      </c>
      <c r="H52" s="16"/>
      <c r="I52" s="16">
        <v>23</v>
      </c>
      <c r="J52" s="16">
        <v>14</v>
      </c>
      <c r="K52" s="16">
        <v>14</v>
      </c>
      <c r="L52" s="61"/>
      <c r="M52" s="61"/>
      <c r="N52" s="23">
        <f t="shared" si="1"/>
        <v>49</v>
      </c>
      <c r="O52" s="23"/>
    </row>
    <row r="53" spans="1:15" ht="19.899999999999999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61"/>
      <c r="N53" s="23">
        <f t="shared" si="1"/>
        <v>50</v>
      </c>
      <c r="O53" s="23"/>
    </row>
    <row r="54" spans="1:15" ht="19.899999999999999" customHeight="1" x14ac:dyDescent="0.25">
      <c r="A54" s="23"/>
      <c r="B54" s="23"/>
      <c r="C54" s="23"/>
      <c r="D54" s="23"/>
      <c r="E54" s="23"/>
      <c r="F54" s="64"/>
      <c r="G54" s="23"/>
      <c r="H54" s="23"/>
      <c r="I54" s="23"/>
      <c r="J54" s="23"/>
      <c r="K54" s="23"/>
      <c r="L54" s="23"/>
      <c r="M54" s="61"/>
      <c r="N54" s="23">
        <f t="shared" si="1"/>
        <v>51</v>
      </c>
      <c r="O54" s="23"/>
    </row>
    <row r="55" spans="1:15" ht="19.899999999999999" customHeight="1" x14ac:dyDescent="0.25">
      <c r="A55" s="16"/>
      <c r="B55" s="16"/>
      <c r="C55" s="16"/>
      <c r="D55" s="61"/>
      <c r="E55" s="61"/>
      <c r="F55" s="62"/>
      <c r="G55" s="62"/>
      <c r="H55" s="61"/>
      <c r="I55" s="61"/>
      <c r="J55" s="61"/>
      <c r="K55" s="61"/>
      <c r="L55" s="61"/>
      <c r="M55" s="61"/>
      <c r="N55" s="23">
        <f t="shared" si="1"/>
        <v>52</v>
      </c>
      <c r="O55" s="23"/>
    </row>
    <row r="56" spans="1:15" ht="19.899999999999999" customHeight="1" x14ac:dyDescent="0.25">
      <c r="A56" s="2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3">
        <f t="shared" si="1"/>
        <v>53</v>
      </c>
      <c r="O56" s="23"/>
    </row>
    <row r="57" spans="1:15" ht="19.899999999999999" customHeight="1" x14ac:dyDescent="0.25">
      <c r="A57" s="16"/>
      <c r="B57" s="16"/>
      <c r="C57" s="16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23">
        <f t="shared" si="1"/>
        <v>54</v>
      </c>
      <c r="O57" s="23"/>
    </row>
    <row r="58" spans="1:15" ht="19.899999999999999" customHeight="1" x14ac:dyDescent="0.25">
      <c r="A58" s="16"/>
      <c r="B58" s="18"/>
      <c r="C58" s="16"/>
      <c r="D58" s="61"/>
      <c r="E58" s="61"/>
      <c r="F58" s="62"/>
      <c r="G58" s="62"/>
      <c r="H58" s="61"/>
      <c r="I58" s="61"/>
      <c r="J58" s="61"/>
      <c r="K58" s="61"/>
      <c r="L58" s="61"/>
      <c r="M58" s="61"/>
      <c r="N58" s="23">
        <f t="shared" si="1"/>
        <v>55</v>
      </c>
      <c r="O58" s="23"/>
    </row>
    <row r="59" spans="1:15" ht="19.899999999999999" customHeight="1" x14ac:dyDescent="0.25">
      <c r="A59" s="16"/>
      <c r="B59" s="16"/>
      <c r="C59" s="16"/>
      <c r="D59" s="61"/>
      <c r="E59" s="61"/>
      <c r="F59" s="62"/>
      <c r="G59" s="62"/>
      <c r="H59" s="61"/>
      <c r="I59" s="61"/>
      <c r="J59" s="61"/>
      <c r="K59" s="61"/>
      <c r="L59" s="61"/>
      <c r="M59" s="61"/>
      <c r="N59" s="23">
        <f t="shared" si="1"/>
        <v>56</v>
      </c>
      <c r="O59" s="23"/>
    </row>
    <row r="60" spans="1:15" ht="19.899999999999999" customHeight="1" x14ac:dyDescent="0.25">
      <c r="A60" s="16"/>
      <c r="B60" s="16"/>
      <c r="C60" s="16"/>
      <c r="D60" s="61"/>
      <c r="E60" s="61"/>
      <c r="F60" s="62"/>
      <c r="G60" s="62"/>
      <c r="H60" s="61"/>
      <c r="I60" s="61"/>
      <c r="J60" s="61"/>
      <c r="K60" s="61"/>
      <c r="L60" s="61"/>
      <c r="M60" s="61"/>
      <c r="N60" s="23">
        <f t="shared" si="1"/>
        <v>57</v>
      </c>
      <c r="O60" s="23"/>
    </row>
    <row r="61" spans="1:15" ht="19.899999999999999" customHeight="1" x14ac:dyDescent="0.25">
      <c r="A61" s="26"/>
      <c r="B61" s="16"/>
      <c r="C61" s="16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23">
        <f t="shared" si="1"/>
        <v>58</v>
      </c>
      <c r="O61" s="23"/>
    </row>
    <row r="62" spans="1:15" ht="19.899999999999999" customHeight="1" x14ac:dyDescent="0.25">
      <c r="A62" s="16"/>
      <c r="B62" s="16"/>
      <c r="C62" s="16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23">
        <f t="shared" si="1"/>
        <v>59</v>
      </c>
      <c r="O62" s="23"/>
    </row>
    <row r="63" spans="1:15" ht="19.899999999999999" customHeight="1" x14ac:dyDescent="0.25">
      <c r="A63" s="16"/>
      <c r="B63" s="18"/>
      <c r="C63" s="16"/>
      <c r="D63" s="61"/>
      <c r="E63" s="61"/>
      <c r="F63" s="62"/>
      <c r="G63" s="62"/>
      <c r="H63" s="61"/>
      <c r="I63" s="61"/>
      <c r="J63" s="61"/>
      <c r="K63" s="61"/>
      <c r="L63" s="61"/>
      <c r="M63" s="61"/>
      <c r="N63" s="23">
        <f t="shared" si="1"/>
        <v>60</v>
      </c>
      <c r="O63" s="23"/>
    </row>
    <row r="64" spans="1:15" ht="19.899999999999999" customHeight="1" x14ac:dyDescent="0.25">
      <c r="A64" s="16"/>
      <c r="B64" s="16"/>
      <c r="C64" s="16"/>
      <c r="D64" s="61"/>
      <c r="E64" s="61"/>
      <c r="F64" s="62"/>
      <c r="G64" s="62"/>
      <c r="H64" s="61"/>
      <c r="I64" s="61"/>
      <c r="J64" s="61"/>
      <c r="K64" s="61"/>
      <c r="L64" s="61"/>
      <c r="M64" s="61"/>
      <c r="N64" s="23">
        <f t="shared" si="1"/>
        <v>61</v>
      </c>
      <c r="O64" s="23"/>
    </row>
    <row r="65" spans="1:15" ht="19.899999999999999" customHeight="1" x14ac:dyDescent="0.25">
      <c r="A65" s="2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3">
        <f t="shared" si="1"/>
        <v>62</v>
      </c>
      <c r="O65" s="23"/>
    </row>
    <row r="66" spans="1:15" ht="19.899999999999999" customHeight="1" x14ac:dyDescent="0.25">
      <c r="A66" s="16"/>
      <c r="B66" s="16"/>
      <c r="C66" s="16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23">
        <f t="shared" si="1"/>
        <v>63</v>
      </c>
      <c r="O66" s="23"/>
    </row>
    <row r="67" spans="1:15" ht="19.899999999999999" customHeight="1" x14ac:dyDescent="0.25">
      <c r="A67" s="16"/>
      <c r="B67" s="18"/>
      <c r="C67" s="16"/>
      <c r="D67" s="61"/>
      <c r="E67" s="61"/>
      <c r="F67" s="62"/>
      <c r="G67" s="62"/>
      <c r="H67" s="61"/>
      <c r="I67" s="61"/>
      <c r="J67" s="61"/>
      <c r="K67" s="61"/>
      <c r="L67" s="61"/>
      <c r="M67" s="61"/>
      <c r="N67" s="23">
        <f t="shared" si="1"/>
        <v>64</v>
      </c>
      <c r="O67" s="23"/>
    </row>
    <row r="68" spans="1:15" ht="19.899999999999999" customHeight="1" x14ac:dyDescent="0.25">
      <c r="A68" s="16"/>
      <c r="B68" s="16"/>
      <c r="C68" s="16"/>
      <c r="D68" s="61"/>
      <c r="E68" s="61"/>
      <c r="F68" s="62"/>
      <c r="G68" s="62"/>
      <c r="H68" s="61"/>
      <c r="I68" s="61"/>
      <c r="J68" s="61"/>
      <c r="K68" s="61"/>
      <c r="L68" s="61"/>
      <c r="M68" s="61"/>
      <c r="N68" s="23">
        <f t="shared" si="1"/>
        <v>65</v>
      </c>
      <c r="O68" s="23"/>
    </row>
    <row r="69" spans="1:15" ht="19.899999999999999" customHeight="1" x14ac:dyDescent="0.25">
      <c r="A69" s="16"/>
      <c r="B69" s="16"/>
      <c r="C69" s="16"/>
      <c r="D69" s="61"/>
      <c r="E69" s="61"/>
      <c r="F69" s="62"/>
      <c r="G69" s="62"/>
      <c r="H69" s="61"/>
      <c r="I69" s="61"/>
      <c r="J69" s="61"/>
      <c r="K69" s="61"/>
      <c r="L69" s="61"/>
      <c r="M69" s="61"/>
      <c r="N69" s="23">
        <f t="shared" si="1"/>
        <v>66</v>
      </c>
      <c r="O69" s="23"/>
    </row>
    <row r="70" spans="1:15" ht="19.899999999999999" customHeight="1" x14ac:dyDescent="0.25">
      <c r="A70" s="26"/>
      <c r="B70" s="16"/>
      <c r="C70" s="16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3">
        <f t="shared" ref="N70:N82" si="3">N69+1</f>
        <v>67</v>
      </c>
      <c r="O70" s="23"/>
    </row>
    <row r="71" spans="1:15" ht="19.899999999999999" customHeight="1" x14ac:dyDescent="0.25">
      <c r="A71" s="16"/>
      <c r="B71" s="16"/>
      <c r="C71" s="16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23">
        <f t="shared" si="3"/>
        <v>68</v>
      </c>
      <c r="O71" s="23"/>
    </row>
    <row r="72" spans="1:15" ht="19.899999999999999" customHeight="1" x14ac:dyDescent="0.25">
      <c r="A72" s="16"/>
      <c r="B72" s="18"/>
      <c r="C72" s="16"/>
      <c r="D72" s="61"/>
      <c r="E72" s="61"/>
      <c r="F72" s="62"/>
      <c r="G72" s="62"/>
      <c r="H72" s="61"/>
      <c r="I72" s="61"/>
      <c r="J72" s="61"/>
      <c r="K72" s="61"/>
      <c r="L72" s="61"/>
      <c r="M72" s="61"/>
      <c r="N72" s="23">
        <f t="shared" si="3"/>
        <v>69</v>
      </c>
      <c r="O72" s="23"/>
    </row>
    <row r="73" spans="1:15" ht="19.899999999999999" customHeight="1" x14ac:dyDescent="0.25">
      <c r="A73" s="16"/>
      <c r="B73" s="16"/>
      <c r="C73" s="16"/>
      <c r="D73" s="61"/>
      <c r="E73" s="61"/>
      <c r="F73" s="62"/>
      <c r="G73" s="62"/>
      <c r="H73" s="61"/>
      <c r="I73" s="61"/>
      <c r="J73" s="61"/>
      <c r="K73" s="61"/>
      <c r="L73" s="61"/>
      <c r="M73" s="61"/>
      <c r="N73" s="23">
        <f t="shared" si="3"/>
        <v>70</v>
      </c>
      <c r="O73" s="23"/>
    </row>
    <row r="74" spans="1:15" ht="19.899999999999999" customHeight="1" x14ac:dyDescent="0.25">
      <c r="A74" s="2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23">
        <f t="shared" si="3"/>
        <v>71</v>
      </c>
      <c r="O74" s="23"/>
    </row>
    <row r="75" spans="1:15" ht="19.899999999999999" customHeight="1" x14ac:dyDescent="0.25">
      <c r="A75" s="16"/>
      <c r="B75" s="16"/>
      <c r="C75" s="16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23">
        <f t="shared" si="3"/>
        <v>72</v>
      </c>
      <c r="O75" s="23"/>
    </row>
    <row r="76" spans="1:15" ht="19.899999999999999" customHeight="1" x14ac:dyDescent="0.25">
      <c r="A76" s="16"/>
      <c r="B76" s="18"/>
      <c r="C76" s="16"/>
      <c r="D76" s="61"/>
      <c r="E76" s="61"/>
      <c r="F76" s="62"/>
      <c r="G76" s="62"/>
      <c r="H76" s="61"/>
      <c r="I76" s="61"/>
      <c r="J76" s="61"/>
      <c r="K76" s="61"/>
      <c r="L76" s="61"/>
      <c r="M76" s="61"/>
      <c r="N76" s="23">
        <f t="shared" si="3"/>
        <v>73</v>
      </c>
      <c r="O76" s="23"/>
    </row>
    <row r="77" spans="1:15" ht="19.899999999999999" customHeight="1" x14ac:dyDescent="0.25">
      <c r="A77" s="16"/>
      <c r="B77" s="16"/>
      <c r="C77" s="16"/>
      <c r="D77" s="61"/>
      <c r="E77" s="61"/>
      <c r="F77" s="62"/>
      <c r="G77" s="62"/>
      <c r="H77" s="61"/>
      <c r="I77" s="61"/>
      <c r="J77" s="61"/>
      <c r="K77" s="61"/>
      <c r="L77" s="61"/>
      <c r="M77" s="61"/>
      <c r="N77" s="23">
        <f t="shared" si="3"/>
        <v>74</v>
      </c>
      <c r="O77" s="23"/>
    </row>
    <row r="78" spans="1:15" ht="19.899999999999999" customHeight="1" x14ac:dyDescent="0.25">
      <c r="A78" s="16"/>
      <c r="B78" s="16"/>
      <c r="C78" s="16"/>
      <c r="D78" s="61"/>
      <c r="E78" s="61"/>
      <c r="F78" s="62"/>
      <c r="G78" s="62"/>
      <c r="H78" s="61"/>
      <c r="I78" s="61"/>
      <c r="J78" s="61"/>
      <c r="K78" s="61"/>
      <c r="L78" s="61"/>
      <c r="M78" s="61"/>
      <c r="N78" s="23">
        <f t="shared" si="3"/>
        <v>75</v>
      </c>
      <c r="O78" s="23"/>
    </row>
    <row r="79" spans="1:15" ht="19.899999999999999" customHeight="1" x14ac:dyDescent="0.25">
      <c r="A79" s="26"/>
      <c r="B79" s="16"/>
      <c r="C79" s="16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23">
        <f t="shared" si="3"/>
        <v>76</v>
      </c>
      <c r="O79" s="23"/>
    </row>
    <row r="80" spans="1:15" ht="19.899999999999999" customHeight="1" x14ac:dyDescent="0.25">
      <c r="A80" s="16"/>
      <c r="B80" s="16"/>
      <c r="C80" s="16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23">
        <f t="shared" si="3"/>
        <v>77</v>
      </c>
      <c r="O80" s="23"/>
    </row>
    <row r="81" spans="1:15" ht="19.899999999999999" customHeight="1" x14ac:dyDescent="0.25">
      <c r="A81" s="16"/>
      <c r="B81" s="18"/>
      <c r="C81" s="16"/>
      <c r="D81" s="61"/>
      <c r="E81" s="61"/>
      <c r="F81" s="62"/>
      <c r="G81" s="62"/>
      <c r="H81" s="61"/>
      <c r="I81" s="61"/>
      <c r="J81" s="61"/>
      <c r="K81" s="61"/>
      <c r="L81" s="61"/>
      <c r="M81" s="61"/>
      <c r="N81" s="23">
        <f t="shared" si="3"/>
        <v>78</v>
      </c>
      <c r="O81" s="23"/>
    </row>
    <row r="82" spans="1:15" ht="19.899999999999999" customHeight="1" x14ac:dyDescent="0.25">
      <c r="A82" s="16"/>
      <c r="B82" s="16"/>
      <c r="C82" s="16"/>
      <c r="D82" s="61"/>
      <c r="E82" s="61"/>
      <c r="F82" s="62"/>
      <c r="G82" s="62"/>
      <c r="H82" s="61"/>
      <c r="I82" s="61"/>
      <c r="J82" s="61"/>
      <c r="K82" s="61"/>
      <c r="L82" s="61"/>
      <c r="M82" s="61"/>
      <c r="N82" s="23">
        <f t="shared" si="3"/>
        <v>79</v>
      </c>
      <c r="O82" s="23"/>
    </row>
  </sheetData>
  <sortState ref="A4:L54">
    <sortCondition ref="A4"/>
  </sortState>
  <mergeCells count="2">
    <mergeCell ref="B2:H2"/>
    <mergeCell ref="A1:M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&amp;C&amp;22S3</oddHeader>
  </headerFooter>
  <rowBreaks count="1" manualBreakCount="1">
    <brk id="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HS3+</vt:lpstr>
      <vt:lpstr>HS4+</vt:lpstr>
      <vt:lpstr>HS4</vt:lpstr>
      <vt:lpstr>HS3</vt:lpstr>
      <vt:lpstr>HISTORIC</vt:lpstr>
      <vt:lpstr>OPEN ELITE</vt:lpstr>
      <vt:lpstr>S1</vt:lpstr>
      <vt:lpstr>S2</vt:lpstr>
      <vt:lpstr>S3</vt:lpstr>
      <vt:lpstr>S3+</vt:lpstr>
      <vt:lpstr>S4</vt:lpstr>
      <vt:lpstr>S4+</vt:lpstr>
      <vt:lpstr>'HS3'!Zone_d_impression</vt:lpstr>
      <vt:lpstr>'HS3+'!Zone_d_impression</vt:lpstr>
      <vt:lpstr>'HS4'!Zone_d_impression</vt:lpstr>
      <vt:lpstr>'HS4+'!Zone_d_impression</vt:lpstr>
      <vt:lpstr>'OPEN ELITE'!Zone_d_impression</vt:lpstr>
      <vt:lpstr>'S1'!Zone_d_impression</vt:lpstr>
      <vt:lpstr>'S2'!Zone_d_impression</vt:lpstr>
      <vt:lpstr>'S3'!Zone_d_impression</vt:lpstr>
      <vt:lpstr>'S3+'!Zone_d_impression</vt:lpstr>
      <vt:lpstr>'S4'!Zone_d_impression</vt:lpstr>
      <vt:lpstr>'S4+'!Zone_d_impression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conseils-energies</dc:creator>
  <cp:lastModifiedBy>Christiane</cp:lastModifiedBy>
  <cp:lastPrinted>2020-02-22T20:12:24Z</cp:lastPrinted>
  <dcterms:created xsi:type="dcterms:W3CDTF">2015-02-01T08:45:05Z</dcterms:created>
  <dcterms:modified xsi:type="dcterms:W3CDTF">2020-02-25T14:46:22Z</dcterms:modified>
</cp:coreProperties>
</file>